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СОШ 14\питание\типовое меню на сайт\"/>
    </mc:Choice>
  </mc:AlternateContent>
  <bookViews>
    <workbookView xWindow="-120" yWindow="-120" windowWidth="29040" windowHeight="15840"/>
  </bookViews>
  <sheets>
    <sheet name="Лист1" sheetId="1" r:id="rId1"/>
  </sheets>
  <calcPr calcId="162913" iterateDelta="9.9999999974897903E-4"/>
</workbook>
</file>

<file path=xl/calcChain.xml><?xml version="1.0" encoding="utf-8"?>
<calcChain xmlns="http://schemas.openxmlformats.org/spreadsheetml/2006/main">
  <c r="L184" i="1" l="1"/>
  <c r="L194" i="1"/>
  <c r="L165" i="1" l="1"/>
  <c r="G13" i="1" l="1"/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24" i="1"/>
  <c r="F13" i="1"/>
  <c r="G195" i="1" l="1"/>
  <c r="J176" i="1"/>
  <c r="L157" i="1"/>
  <c r="G157" i="1"/>
  <c r="G138" i="1"/>
  <c r="F138" i="1"/>
  <c r="G119" i="1"/>
  <c r="H119" i="1"/>
  <c r="H100" i="1"/>
  <c r="J100" i="1"/>
  <c r="I62" i="1"/>
  <c r="H62" i="1"/>
  <c r="L43" i="1"/>
  <c r="J43" i="1"/>
  <c r="J196" i="1" s="1"/>
  <c r="I43" i="1"/>
  <c r="I196" i="1" s="1"/>
  <c r="H43" i="1"/>
  <c r="F43" i="1"/>
  <c r="L24" i="1"/>
  <c r="F24" i="1"/>
  <c r="G196" i="1" l="1"/>
  <c r="H196" i="1"/>
  <c r="L196" i="1"/>
  <c r="F196" i="1"/>
</calcChain>
</file>

<file path=xl/sharedStrings.xml><?xml version="1.0" encoding="utf-8"?>
<sst xmlns="http://schemas.openxmlformats.org/spreadsheetml/2006/main" count="754" uniqueCount="139">
  <si>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</si>
  <si>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</si>
  <si>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</si>
  <si>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</si>
  <si>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</si>
  <si>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</si>
  <si>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</si>
  <si>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</si>
  <si>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</si>
  <si>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</si>
  <si>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</si>
  <si>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</si>
  <si>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</si>
  <si>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</si>
  <si>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</si>
  <si>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</si>
  <si>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</si>
  <si>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</si>
  <si>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</si>
  <si>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</si>
  <si>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</si>
  <si>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</si>
  <si>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</si>
  <si>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</si>
  <si>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</si>
  <si>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</si>
  <si>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</si>
  <si>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</si>
  <si>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</si>
  <si>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</si>
  <si>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</si>
  <si>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</si>
  <si>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</si>
  <si>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</si>
  <si>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</si>
  <si>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</si>
  <si>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</si>
  <si>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</si>
  <si>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</si>
  <si>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</t>
  </si>
  <si>
    <t>МБОУ "СОШ №14"</t>
  </si>
  <si>
    <t>сладкое</t>
  </si>
  <si>
    <t xml:space="preserve">сладкое </t>
  </si>
  <si>
    <t>Кефир с сахаром</t>
  </si>
  <si>
    <t>383-15</t>
  </si>
  <si>
    <t>Банан</t>
  </si>
  <si>
    <t>0.5</t>
  </si>
  <si>
    <t xml:space="preserve">Хлеб ржаной </t>
  </si>
  <si>
    <t>0.,55</t>
  </si>
  <si>
    <t>1350-02</t>
  </si>
  <si>
    <t>Суп с макаронами</t>
  </si>
  <si>
    <t>116-5</t>
  </si>
  <si>
    <t>Гуляш из говядины</t>
  </si>
  <si>
    <t>299-05</t>
  </si>
  <si>
    <t xml:space="preserve">Каша гречневая </t>
  </si>
  <si>
    <t>343-06</t>
  </si>
  <si>
    <t>Компот из изюма</t>
  </si>
  <si>
    <t>349-15</t>
  </si>
  <si>
    <t xml:space="preserve">Хлеб </t>
  </si>
  <si>
    <t>Бутерброд с сыром</t>
  </si>
  <si>
    <t>221-06</t>
  </si>
  <si>
    <t>50-50</t>
  </si>
  <si>
    <t>299-06</t>
  </si>
  <si>
    <t>Хлеб</t>
  </si>
  <si>
    <t>Овощи натуральные</t>
  </si>
  <si>
    <t>Компот из кураги</t>
  </si>
  <si>
    <t>412-06</t>
  </si>
  <si>
    <t>Суп гороховая</t>
  </si>
  <si>
    <t>115-06</t>
  </si>
  <si>
    <t>Жаркое по долмашнему</t>
  </si>
  <si>
    <t>Чай с сахаром</t>
  </si>
  <si>
    <t>430-06</t>
  </si>
  <si>
    <t>Хлеб ржаной</t>
  </si>
  <si>
    <t>Салат из капусты</t>
  </si>
  <si>
    <t>Каша молочная овсяная</t>
  </si>
  <si>
    <t>Какао со сгущенкой</t>
  </si>
  <si>
    <t>Яблоки</t>
  </si>
  <si>
    <t>Печенье</t>
  </si>
  <si>
    <t>Борщ</t>
  </si>
  <si>
    <t>Фрикадельки с мясом</t>
  </si>
  <si>
    <t>Компот из сухофруктов</t>
  </si>
  <si>
    <t>Салат из свекла</t>
  </si>
  <si>
    <t>Каша перловая</t>
  </si>
  <si>
    <t>Курица тушеная в соусе</t>
  </si>
  <si>
    <t>Пюре картофельный</t>
  </si>
  <si>
    <t>Сок фруктовый</t>
  </si>
  <si>
    <t>Суп фасолевый</t>
  </si>
  <si>
    <t>119-15</t>
  </si>
  <si>
    <t>56-06</t>
  </si>
  <si>
    <t>Рыба запеченая</t>
  </si>
  <si>
    <t>Зеленый горошек отварная</t>
  </si>
  <si>
    <t>244-06</t>
  </si>
  <si>
    <t>Суп молочный с крупой</t>
  </si>
  <si>
    <t xml:space="preserve">Яйцо отварная </t>
  </si>
  <si>
    <t>Зефир</t>
  </si>
  <si>
    <t>Суп перловая</t>
  </si>
  <si>
    <t>116-15</t>
  </si>
  <si>
    <t>Помидоры свежие</t>
  </si>
  <si>
    <t>Плов из говядины</t>
  </si>
  <si>
    <t>349-12</t>
  </si>
  <si>
    <t>268-158</t>
  </si>
  <si>
    <t>82-15</t>
  </si>
  <si>
    <t>45-06</t>
  </si>
  <si>
    <t>Каша овсяная молочная</t>
  </si>
  <si>
    <t>80-9</t>
  </si>
  <si>
    <t>Какао с молоком</t>
  </si>
  <si>
    <t>Пряник</t>
  </si>
  <si>
    <t>233-5</t>
  </si>
  <si>
    <t>Суп рисовый</t>
  </si>
  <si>
    <t>Макароны отварные</t>
  </si>
  <si>
    <t>203-15</t>
  </si>
  <si>
    <t>Каша гречневая</t>
  </si>
  <si>
    <t>Суп чечевичный</t>
  </si>
  <si>
    <t>Котлеты из говядины</t>
  </si>
  <si>
    <t>268-15</t>
  </si>
  <si>
    <t>Каша пшеничная</t>
  </si>
  <si>
    <t>Салат из капусты с зеленым горошком</t>
  </si>
  <si>
    <t>530-06</t>
  </si>
  <si>
    <t>Сосиска отварная</t>
  </si>
  <si>
    <t xml:space="preserve">Салат из тертой моркови </t>
  </si>
  <si>
    <t>60-15</t>
  </si>
  <si>
    <t>Щи из капусты</t>
  </si>
  <si>
    <t>Плов из птицы</t>
  </si>
  <si>
    <t>893-02</t>
  </si>
  <si>
    <t>Огурцы соленые</t>
  </si>
  <si>
    <t>Сок абрикосовый</t>
  </si>
  <si>
    <t>Йогурт</t>
  </si>
  <si>
    <t>Расольник</t>
  </si>
  <si>
    <t>96-15</t>
  </si>
  <si>
    <t>Рыба запеченная</t>
  </si>
  <si>
    <t>Пюре картофельная</t>
  </si>
  <si>
    <t>0-06</t>
  </si>
  <si>
    <t>56-01</t>
  </si>
  <si>
    <t>0.14</t>
  </si>
  <si>
    <t>Суп гороховый</t>
  </si>
  <si>
    <t>Сырники с творогом с маслом</t>
  </si>
  <si>
    <t>сладости</t>
  </si>
  <si>
    <t>Вафли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</si>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</sst>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2" fontId="0" fillId="0" borderId="1" xfId="0" applyNumberFormat="1" applyBorder="1"/>
    <xf numFmtId="2" fontId="2" fillId="2" borderId="1" xfId="0" applyNumberFormat="1" applyFont="1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vertical="top" wrapText="1"/>
      <protection locked="0"/>
    </xf>
    <xf numFmtId="2" fontId="0" fillId="0" borderId="2" xfId="0" applyNumberFormat="1" applyBorder="1"/>
    <xf numFmtId="2" fontId="5" fillId="0" borderId="2" xfId="0" applyNumberFormat="1" applyFont="1" applyBorder="1" applyAlignment="1" applyProtection="1">
      <alignment horizontal="right"/>
      <protection locked="0"/>
    </xf>
    <xf numFmtId="2" fontId="2" fillId="0" borderId="2" xfId="0" applyNumberFormat="1" applyFont="1" applyBorder="1" applyAlignment="1">
      <alignment vertical="top" wrapText="1"/>
    </xf>
    <xf numFmtId="2" fontId="11" fillId="2" borderId="2" xfId="0" applyNumberFormat="1" applyFont="1" applyFill="1" applyBorder="1" applyAlignment="1" applyProtection="1">
      <alignment vertical="top" wrapText="1"/>
      <protection locked="0"/>
    </xf>
    <xf numFmtId="0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3.5703125" style="2" customWidth="1"/>
    <col min="8" max="8" width="11.42578125" style="2" customWidth="1"/>
    <col min="9" max="9" width="13.28515625" style="2" customWidth="1"/>
    <col min="10" max="10" width="8.140625" style="2" customWidth="1"/>
    <col min="11" max="11" width="10" style="2" customWidth="1"/>
    <col min="12" max="12" width="10.7109375" style="2" bestFit="1" customWidth="1"/>
    <col min="13" max="16384" width="9.140625" style="2"/>
  </cols>
  <sheetData>
    <row r="1" spans="1:12" ht="15" x14ac:dyDescent="0.25">
      <c r="A1" s="1" t="s">
        <v>7</v>
      </c>
      <c r="C1" s="71" t="s">
        <v>40</v>
      </c>
      <c r="D1" s="72"/>
      <c r="E1" s="72"/>
      <c r="F1" s="12" t="s">
        <v>16</v>
      </c>
      <c r="G1" s="2" t="s">
        <v>17</v>
      </c>
      <c r="H1" s="73"/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/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6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7" t="s">
        <v>21</v>
      </c>
      <c r="E6" s="58" t="s">
        <v>39</v>
      </c>
      <c r="F6" s="52">
        <v>150</v>
      </c>
      <c r="G6" s="52">
        <v>5</v>
      </c>
      <c r="H6" s="52">
        <v>6</v>
      </c>
      <c r="I6" s="52">
        <v>24</v>
      </c>
      <c r="J6" s="52">
        <v>172</v>
      </c>
      <c r="K6" s="53">
        <v>0</v>
      </c>
      <c r="L6" s="52">
        <v>13.27</v>
      </c>
    </row>
    <row r="7" spans="1:12" ht="15" x14ac:dyDescent="0.25">
      <c r="A7" s="23"/>
      <c r="B7" s="15"/>
      <c r="C7" s="11"/>
      <c r="D7" s="59"/>
      <c r="E7" s="60" t="s">
        <v>59</v>
      </c>
      <c r="F7" s="50">
        <v>60</v>
      </c>
      <c r="G7" s="50">
        <v>5</v>
      </c>
      <c r="H7" s="50">
        <v>7</v>
      </c>
      <c r="I7" s="50">
        <v>15</v>
      </c>
      <c r="J7" s="50">
        <v>152</v>
      </c>
      <c r="K7" s="54">
        <v>3</v>
      </c>
      <c r="L7" s="50">
        <v>16.54</v>
      </c>
    </row>
    <row r="8" spans="1:12" ht="15" x14ac:dyDescent="0.25">
      <c r="A8" s="23"/>
      <c r="B8" s="15"/>
      <c r="C8" s="11"/>
      <c r="D8" s="61" t="s">
        <v>22</v>
      </c>
      <c r="E8" s="60"/>
      <c r="F8" s="50"/>
      <c r="G8" s="50"/>
      <c r="H8" s="50"/>
      <c r="I8" s="50"/>
      <c r="J8" s="50"/>
      <c r="K8" s="54"/>
      <c r="L8" s="50"/>
    </row>
    <row r="9" spans="1:12" ht="15" x14ac:dyDescent="0.25">
      <c r="A9" s="23"/>
      <c r="B9" s="15"/>
      <c r="C9" s="11"/>
      <c r="D9" s="61" t="s">
        <v>23</v>
      </c>
      <c r="E9" s="64" t="s">
        <v>47</v>
      </c>
      <c r="F9" s="50">
        <v>70</v>
      </c>
      <c r="G9" s="50">
        <v>4.8</v>
      </c>
      <c r="H9" s="66" t="s">
        <v>48</v>
      </c>
      <c r="I9" s="50">
        <v>32.1</v>
      </c>
      <c r="J9" s="50">
        <v>155.97999999999999</v>
      </c>
      <c r="K9" s="65" t="s">
        <v>49</v>
      </c>
      <c r="L9" s="50">
        <v>3.59</v>
      </c>
    </row>
    <row r="10" spans="1:12" ht="15" x14ac:dyDescent="0.25">
      <c r="A10" s="23"/>
      <c r="B10" s="15"/>
      <c r="C10" s="11"/>
      <c r="D10" s="61" t="s">
        <v>24</v>
      </c>
      <c r="E10" s="64" t="s">
        <v>45</v>
      </c>
      <c r="F10" s="50">
        <v>100</v>
      </c>
      <c r="G10" s="50">
        <v>1.5</v>
      </c>
      <c r="H10" s="66" t="s">
        <v>46</v>
      </c>
      <c r="I10" s="50">
        <v>21</v>
      </c>
      <c r="J10" s="50">
        <v>95</v>
      </c>
      <c r="K10" s="54">
        <v>458</v>
      </c>
      <c r="L10" s="51">
        <v>11.2</v>
      </c>
    </row>
    <row r="11" spans="1:12" ht="15" x14ac:dyDescent="0.25">
      <c r="A11" s="23"/>
      <c r="B11" s="15"/>
      <c r="C11" s="11"/>
      <c r="D11" s="59" t="s">
        <v>41</v>
      </c>
      <c r="E11" s="60"/>
      <c r="F11" s="50"/>
      <c r="G11" s="50"/>
      <c r="H11" s="50"/>
      <c r="I11" s="50"/>
      <c r="J11" s="50"/>
      <c r="K11" s="54"/>
      <c r="L11" s="50"/>
    </row>
    <row r="12" spans="1:12" ht="15" x14ac:dyDescent="0.25">
      <c r="A12" s="23"/>
      <c r="B12" s="15"/>
      <c r="C12" s="11"/>
      <c r="D12" s="59"/>
      <c r="E12" s="60" t="s">
        <v>43</v>
      </c>
      <c r="F12" s="50">
        <v>100</v>
      </c>
      <c r="G12" s="50">
        <v>3.88</v>
      </c>
      <c r="H12" s="50">
        <v>3.8</v>
      </c>
      <c r="I12" s="66">
        <v>20.059999999999999</v>
      </c>
      <c r="J12" s="66">
        <v>147.26</v>
      </c>
      <c r="K12" s="65" t="s">
        <v>44</v>
      </c>
      <c r="L12" s="50">
        <v>9.58</v>
      </c>
    </row>
    <row r="13" spans="1:12" ht="15" x14ac:dyDescent="0.25">
      <c r="A13" s="24"/>
      <c r="B13" s="17"/>
      <c r="C13" s="8"/>
      <c r="D13" s="62" t="s">
        <v>33</v>
      </c>
      <c r="E13" s="63"/>
      <c r="F13" s="55">
        <f>SUM(F6:F12)</f>
        <v>480</v>
      </c>
      <c r="G13" s="55">
        <f t="shared" ref="G13:J13" si="0">SUM(G6:G12)</f>
        <v>20.18</v>
      </c>
      <c r="H13" s="55">
        <f t="shared" si="0"/>
        <v>16.8</v>
      </c>
      <c r="I13" s="55">
        <f t="shared" si="0"/>
        <v>112.16</v>
      </c>
      <c r="J13" s="55">
        <f t="shared" si="0"/>
        <v>722.24</v>
      </c>
      <c r="K13" s="56"/>
      <c r="L13" s="55">
        <f t="shared" ref="L13" si="1">SUM(L6:L12)</f>
        <v>54.179999999999993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61" t="s">
        <v>26</v>
      </c>
      <c r="E14" s="60"/>
      <c r="F14" s="50"/>
      <c r="G14" s="50"/>
      <c r="H14" s="50"/>
      <c r="I14" s="50"/>
      <c r="J14" s="50"/>
      <c r="K14" s="54"/>
      <c r="L14" s="50"/>
    </row>
    <row r="15" spans="1:12" ht="15" x14ac:dyDescent="0.25">
      <c r="A15" s="23"/>
      <c r="B15" s="15"/>
      <c r="C15" s="11"/>
      <c r="D15" s="61" t="s">
        <v>27</v>
      </c>
      <c r="E15" s="64" t="s">
        <v>50</v>
      </c>
      <c r="F15" s="50">
        <v>250</v>
      </c>
      <c r="G15" s="50">
        <v>1.7</v>
      </c>
      <c r="H15" s="51">
        <v>5.22</v>
      </c>
      <c r="I15" s="50">
        <v>16.350000000000001</v>
      </c>
      <c r="J15" s="50">
        <v>119.45</v>
      </c>
      <c r="K15" s="65" t="s">
        <v>51</v>
      </c>
      <c r="L15" s="50">
        <v>7.73</v>
      </c>
    </row>
    <row r="16" spans="1:12" ht="15" x14ac:dyDescent="0.25">
      <c r="A16" s="23"/>
      <c r="B16" s="15"/>
      <c r="C16" s="11"/>
      <c r="D16" s="61" t="s">
        <v>28</v>
      </c>
      <c r="E16" s="64" t="s">
        <v>52</v>
      </c>
      <c r="F16" s="50">
        <v>50</v>
      </c>
      <c r="G16" s="50">
        <v>16.21</v>
      </c>
      <c r="H16" s="50">
        <v>13.48</v>
      </c>
      <c r="I16" s="50">
        <v>3.64</v>
      </c>
      <c r="J16" s="50">
        <v>200.92</v>
      </c>
      <c r="K16" s="65" t="s">
        <v>53</v>
      </c>
      <c r="L16" s="50">
        <v>47.31</v>
      </c>
    </row>
    <row r="17" spans="1:12" ht="15" x14ac:dyDescent="0.25">
      <c r="A17" s="23"/>
      <c r="B17" s="15"/>
      <c r="C17" s="11"/>
      <c r="D17" s="61" t="s">
        <v>29</v>
      </c>
      <c r="E17" s="64" t="s">
        <v>54</v>
      </c>
      <c r="F17" s="50">
        <v>150</v>
      </c>
      <c r="G17" s="50">
        <v>3.21</v>
      </c>
      <c r="H17" s="50">
        <v>3.9</v>
      </c>
      <c r="I17" s="50">
        <v>14.3</v>
      </c>
      <c r="J17" s="50">
        <v>192.9</v>
      </c>
      <c r="K17" s="65" t="s">
        <v>55</v>
      </c>
      <c r="L17" s="50">
        <v>10.36</v>
      </c>
    </row>
    <row r="18" spans="1:12" ht="15" x14ac:dyDescent="0.25">
      <c r="A18" s="23"/>
      <c r="B18" s="15"/>
      <c r="C18" s="11"/>
      <c r="D18" s="61" t="s">
        <v>30</v>
      </c>
      <c r="E18" s="64" t="s">
        <v>56</v>
      </c>
      <c r="F18" s="50">
        <v>200</v>
      </c>
      <c r="G18" s="50">
        <v>0.57999999999999996</v>
      </c>
      <c r="H18" s="50">
        <v>0.12</v>
      </c>
      <c r="I18" s="50">
        <v>53.16</v>
      </c>
      <c r="J18" s="50">
        <v>128.62</v>
      </c>
      <c r="K18" s="65" t="s">
        <v>57</v>
      </c>
      <c r="L18" s="51">
        <v>7.58</v>
      </c>
    </row>
    <row r="19" spans="1:12" ht="15" x14ac:dyDescent="0.25">
      <c r="A19" s="23"/>
      <c r="B19" s="15"/>
      <c r="C19" s="11"/>
      <c r="D19" s="61" t="s">
        <v>31</v>
      </c>
      <c r="E19" s="64" t="s">
        <v>58</v>
      </c>
      <c r="F19" s="50">
        <v>50</v>
      </c>
      <c r="G19" s="50">
        <v>4.8</v>
      </c>
      <c r="H19" s="50">
        <v>0.55000000000000004</v>
      </c>
      <c r="I19" s="50">
        <v>321</v>
      </c>
      <c r="J19" s="50">
        <v>155.97999999999999</v>
      </c>
      <c r="K19" s="65" t="s">
        <v>49</v>
      </c>
      <c r="L19" s="50">
        <v>2.57</v>
      </c>
    </row>
    <row r="20" spans="1:12" ht="15" x14ac:dyDescent="0.25">
      <c r="A20" s="23"/>
      <c r="B20" s="15"/>
      <c r="C20" s="11"/>
      <c r="D20" s="61" t="s">
        <v>32</v>
      </c>
      <c r="E20" s="60"/>
      <c r="F20" s="50"/>
      <c r="G20" s="50"/>
      <c r="H20" s="50"/>
      <c r="I20" s="50"/>
      <c r="J20" s="50"/>
      <c r="K20" s="54"/>
      <c r="L20" s="50"/>
    </row>
    <row r="21" spans="1:12" ht="15" x14ac:dyDescent="0.25">
      <c r="A21" s="23"/>
      <c r="B21" s="15"/>
      <c r="C21" s="11"/>
      <c r="D21" s="59" t="s">
        <v>42</v>
      </c>
      <c r="E21" s="64" t="s">
        <v>45</v>
      </c>
      <c r="F21" s="50">
        <v>100</v>
      </c>
      <c r="G21" s="50">
        <v>1.5</v>
      </c>
      <c r="H21" s="50" t="s">
        <v>46</v>
      </c>
      <c r="I21" s="50">
        <v>21</v>
      </c>
      <c r="J21" s="50">
        <v>95</v>
      </c>
      <c r="K21" s="54">
        <v>458</v>
      </c>
      <c r="L21" s="50">
        <v>11.2</v>
      </c>
    </row>
    <row r="22" spans="1:12" ht="15" x14ac:dyDescent="0.25">
      <c r="A22" s="23"/>
      <c r="B22" s="15"/>
      <c r="C22" s="11"/>
      <c r="D22" s="59"/>
      <c r="E22" s="60"/>
      <c r="F22" s="50"/>
      <c r="G22" s="50"/>
      <c r="H22" s="50"/>
      <c r="I22" s="50"/>
      <c r="J22" s="50"/>
      <c r="K22" s="54"/>
      <c r="L22" s="50"/>
    </row>
    <row r="23" spans="1:12" ht="15" x14ac:dyDescent="0.25">
      <c r="A23" s="24"/>
      <c r="B23" s="17"/>
      <c r="C23" s="8"/>
      <c r="D23" s="62" t="s">
        <v>33</v>
      </c>
      <c r="E23" s="63"/>
      <c r="F23" s="55">
        <f>SUM(F14:F22)</f>
        <v>800</v>
      </c>
      <c r="G23" s="55">
        <f t="shared" ref="G23:J23" si="2">SUM(G14:G22)</f>
        <v>28</v>
      </c>
      <c r="H23" s="55">
        <f t="shared" si="2"/>
        <v>23.27</v>
      </c>
      <c r="I23" s="55">
        <f t="shared" si="2"/>
        <v>429.45</v>
      </c>
      <c r="J23" s="55">
        <f t="shared" si="2"/>
        <v>892.87</v>
      </c>
      <c r="K23" s="56"/>
      <c r="L23" s="55">
        <f t="shared" ref="L23" si="3">SUM(L14:L22)</f>
        <v>86.75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1280</v>
      </c>
      <c r="G24" s="32">
        <f t="shared" ref="G24:J24" si="4">G13+G23</f>
        <v>48.18</v>
      </c>
      <c r="H24" s="32">
        <f t="shared" si="4"/>
        <v>40.07</v>
      </c>
      <c r="I24" s="32">
        <f t="shared" si="4"/>
        <v>541.61</v>
      </c>
      <c r="J24" s="32">
        <f t="shared" si="4"/>
        <v>1615.1100000000001</v>
      </c>
      <c r="K24" s="32"/>
      <c r="L24" s="32">
        <f t="shared" ref="L24" si="5">L13+L23</f>
        <v>140.93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 t="s">
        <v>61</v>
      </c>
      <c r="G25" s="40">
        <v>16.21</v>
      </c>
      <c r="H25" s="40">
        <v>13.48</v>
      </c>
      <c r="I25" s="40">
        <v>3.64</v>
      </c>
      <c r="J25" s="40">
        <v>292</v>
      </c>
      <c r="K25" s="41" t="s">
        <v>62</v>
      </c>
      <c r="L25" s="40">
        <v>47.31</v>
      </c>
    </row>
    <row r="26" spans="1:12" ht="15" x14ac:dyDescent="0.25">
      <c r="A26" s="14"/>
      <c r="B26" s="15"/>
      <c r="C26" s="11"/>
      <c r="D26" s="6"/>
      <c r="E26" s="42" t="s">
        <v>54</v>
      </c>
      <c r="F26" s="43">
        <v>150</v>
      </c>
      <c r="G26" s="43">
        <v>3.21</v>
      </c>
      <c r="H26" s="43">
        <v>3.9</v>
      </c>
      <c r="I26" s="43">
        <v>14.28</v>
      </c>
      <c r="J26" s="43">
        <v>105.25</v>
      </c>
      <c r="K26" s="44" t="s">
        <v>60</v>
      </c>
      <c r="L26" s="43">
        <v>10.36</v>
      </c>
    </row>
    <row r="27" spans="1:12" ht="15" x14ac:dyDescent="0.2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1.04</v>
      </c>
      <c r="H27" s="43">
        <v>0.06</v>
      </c>
      <c r="I27" s="43">
        <v>30.16</v>
      </c>
      <c r="J27" s="43">
        <v>122.2</v>
      </c>
      <c r="K27" s="44" t="s">
        <v>66</v>
      </c>
      <c r="L27" s="43">
        <v>7.58</v>
      </c>
    </row>
    <row r="28" spans="1:12" ht="15" x14ac:dyDescent="0.25">
      <c r="A28" s="14"/>
      <c r="B28" s="15"/>
      <c r="C28" s="11"/>
      <c r="D28" s="7" t="s">
        <v>23</v>
      </c>
      <c r="E28" s="42" t="s">
        <v>63</v>
      </c>
      <c r="F28" s="43">
        <v>50</v>
      </c>
      <c r="G28" s="43">
        <v>4.8</v>
      </c>
      <c r="H28" s="43">
        <v>0.55000000000000004</v>
      </c>
      <c r="I28" s="43">
        <v>32.1</v>
      </c>
      <c r="J28" s="43">
        <v>155.97999999999999</v>
      </c>
      <c r="K28" s="44" t="s">
        <v>49</v>
      </c>
      <c r="L28" s="43">
        <v>2.57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64</v>
      </c>
      <c r="F30" s="43">
        <v>60</v>
      </c>
      <c r="G30" s="43"/>
      <c r="H30" s="43">
        <v>3</v>
      </c>
      <c r="I30" s="43">
        <v>6</v>
      </c>
      <c r="J30" s="43"/>
      <c r="K30" s="44">
        <v>54</v>
      </c>
      <c r="L30" s="43">
        <v>4.26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25.26</v>
      </c>
      <c r="H32" s="19">
        <f t="shared" ref="H32" si="7">SUM(H25:H31)</f>
        <v>20.99</v>
      </c>
      <c r="I32" s="19">
        <f t="shared" ref="I32" si="8">SUM(I25:I31)</f>
        <v>86.18</v>
      </c>
      <c r="J32" s="19">
        <f t="shared" ref="J32:L32" si="9">SUM(J25:J31)</f>
        <v>675.43000000000006</v>
      </c>
      <c r="K32" s="25"/>
      <c r="L32" s="19">
        <f t="shared" si="9"/>
        <v>72.08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73</v>
      </c>
      <c r="F33" s="43">
        <v>60</v>
      </c>
      <c r="G33" s="43">
        <v>2.97</v>
      </c>
      <c r="H33" s="43">
        <v>10.16</v>
      </c>
      <c r="I33" s="43">
        <v>11.15</v>
      </c>
      <c r="J33" s="43">
        <v>149.35</v>
      </c>
      <c r="K33" s="44" t="s">
        <v>102</v>
      </c>
      <c r="L33" s="43">
        <v>3.84</v>
      </c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43">
        <v>250</v>
      </c>
      <c r="G34" s="43">
        <v>5.87</v>
      </c>
      <c r="H34" s="43">
        <v>3.77</v>
      </c>
      <c r="I34" s="43">
        <v>22.83</v>
      </c>
      <c r="J34" s="43">
        <v>149.96</v>
      </c>
      <c r="K34" s="44" t="s">
        <v>68</v>
      </c>
      <c r="L34" s="43">
        <v>7.31</v>
      </c>
    </row>
    <row r="35" spans="1:12" ht="15" x14ac:dyDescent="0.25">
      <c r="A35" s="14"/>
      <c r="B35" s="15"/>
      <c r="C35" s="11"/>
      <c r="D35" s="7" t="s">
        <v>28</v>
      </c>
      <c r="E35" s="42" t="s">
        <v>69</v>
      </c>
      <c r="F35" s="43">
        <v>100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65.44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0.14000000000000001</v>
      </c>
      <c r="H37" s="43">
        <v>0.15</v>
      </c>
      <c r="I37" s="43">
        <v>15</v>
      </c>
      <c r="J37" s="43">
        <v>58.18</v>
      </c>
      <c r="K37" s="44" t="s">
        <v>71</v>
      </c>
      <c r="L37" s="43">
        <v>1.81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72</v>
      </c>
      <c r="F39" s="43">
        <v>50</v>
      </c>
      <c r="G39" s="43">
        <v>4.8</v>
      </c>
      <c r="H39" s="43">
        <v>0.55000000000000004</v>
      </c>
      <c r="I39" s="43">
        <v>32.1</v>
      </c>
      <c r="J39" s="43">
        <v>155.97999999999999</v>
      </c>
      <c r="K39" s="44" t="s">
        <v>49</v>
      </c>
      <c r="L39" s="43">
        <v>2.57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660</v>
      </c>
      <c r="G42" s="19">
        <f t="shared" ref="G42" si="10">SUM(G33:G41)</f>
        <v>30.78</v>
      </c>
      <c r="H42" s="19">
        <f t="shared" ref="H42" si="11">SUM(H33:H41)</f>
        <v>31.63</v>
      </c>
      <c r="I42" s="19">
        <f t="shared" ref="I42" si="12">SUM(I33:I41)</f>
        <v>98.079999999999984</v>
      </c>
      <c r="J42" s="19">
        <f t="shared" ref="J42:L42" si="13">SUM(J33:J41)</f>
        <v>804.46999999999991</v>
      </c>
      <c r="K42" s="25"/>
      <c r="L42" s="19">
        <f t="shared" si="13"/>
        <v>80.97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1120</v>
      </c>
      <c r="G43" s="32">
        <f t="shared" ref="G43" si="14">G32+G42</f>
        <v>56.040000000000006</v>
      </c>
      <c r="H43" s="32">
        <f t="shared" ref="H43" si="15">H32+H42</f>
        <v>52.62</v>
      </c>
      <c r="I43" s="32">
        <f t="shared" ref="I43" si="16">I32+I42</f>
        <v>184.26</v>
      </c>
      <c r="J43" s="32">
        <f t="shared" ref="J43:L43" si="17">J32+J42</f>
        <v>1479.9</v>
      </c>
      <c r="K43" s="32"/>
      <c r="L43" s="32">
        <f t="shared" si="17"/>
        <v>153.05000000000001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150</v>
      </c>
      <c r="G44" s="40">
        <v>4.3</v>
      </c>
      <c r="H44" s="40">
        <v>5.65</v>
      </c>
      <c r="I44" s="40">
        <v>17.149999999999999</v>
      </c>
      <c r="J44" s="40">
        <v>136.4</v>
      </c>
      <c r="K44" s="41">
        <v>0</v>
      </c>
      <c r="L44" s="40">
        <v>13.65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3.64</v>
      </c>
      <c r="H46" s="43">
        <v>3.6</v>
      </c>
      <c r="I46" s="43">
        <v>7.02</v>
      </c>
      <c r="J46" s="43">
        <v>74.22</v>
      </c>
      <c r="K46" s="44" t="s">
        <v>44</v>
      </c>
      <c r="L46" s="43">
        <v>13.05</v>
      </c>
    </row>
    <row r="47" spans="1:12" ht="15" x14ac:dyDescent="0.25">
      <c r="A47" s="23"/>
      <c r="B47" s="15"/>
      <c r="C47" s="11"/>
      <c r="D47" s="7" t="s">
        <v>23</v>
      </c>
      <c r="E47" s="42" t="s">
        <v>72</v>
      </c>
      <c r="F47" s="43">
        <v>30</v>
      </c>
      <c r="G47" s="43">
        <v>2.88</v>
      </c>
      <c r="H47" s="43">
        <v>0.33</v>
      </c>
      <c r="I47" s="43">
        <v>19.260000000000002</v>
      </c>
      <c r="J47" s="43">
        <v>93.58</v>
      </c>
      <c r="K47" s="44" t="s">
        <v>49</v>
      </c>
      <c r="L47" s="43">
        <v>1.54</v>
      </c>
    </row>
    <row r="48" spans="1:12" ht="15" x14ac:dyDescent="0.25">
      <c r="A48" s="23"/>
      <c r="B48" s="15"/>
      <c r="C48" s="11"/>
      <c r="D48" s="7" t="s">
        <v>24</v>
      </c>
      <c r="E48" s="42" t="s">
        <v>76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</v>
      </c>
      <c r="K48" s="44">
        <v>458</v>
      </c>
      <c r="L48" s="43">
        <v>10.4</v>
      </c>
    </row>
    <row r="49" spans="1:12" ht="15" x14ac:dyDescent="0.25">
      <c r="A49" s="23"/>
      <c r="B49" s="15"/>
      <c r="C49" s="11"/>
      <c r="D49" s="6"/>
      <c r="E49" s="42" t="s">
        <v>59</v>
      </c>
      <c r="F49" s="43">
        <v>60</v>
      </c>
      <c r="G49" s="43">
        <v>5</v>
      </c>
      <c r="H49" s="43">
        <v>7</v>
      </c>
      <c r="I49" s="43">
        <v>15</v>
      </c>
      <c r="J49" s="43">
        <v>157</v>
      </c>
      <c r="K49" s="44">
        <v>0</v>
      </c>
      <c r="L49" s="43">
        <v>16.54</v>
      </c>
    </row>
    <row r="50" spans="1:12" ht="15" x14ac:dyDescent="0.25">
      <c r="A50" s="23"/>
      <c r="B50" s="15"/>
      <c r="C50" s="11"/>
      <c r="D50" s="6"/>
      <c r="E50" s="42" t="s">
        <v>77</v>
      </c>
      <c r="F50" s="43">
        <v>50</v>
      </c>
      <c r="G50" s="43">
        <v>3.65</v>
      </c>
      <c r="H50" s="43">
        <v>9.3000000000000007</v>
      </c>
      <c r="I50" s="43">
        <v>33.450000000000003</v>
      </c>
      <c r="J50" s="43">
        <v>233</v>
      </c>
      <c r="K50" s="44">
        <v>0</v>
      </c>
      <c r="L50" s="43">
        <v>12.25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19.869999999999997</v>
      </c>
      <c r="H51" s="19">
        <f t="shared" ref="H51" si="19">SUM(H44:H50)</f>
        <v>26.28</v>
      </c>
      <c r="I51" s="19">
        <f t="shared" ref="I51" si="20">SUM(I44:I50)</f>
        <v>101.68</v>
      </c>
      <c r="J51" s="19">
        <f t="shared" ref="J51:L51" si="21">SUM(J44:J50)</f>
        <v>738.2</v>
      </c>
      <c r="K51" s="25"/>
      <c r="L51" s="19">
        <f t="shared" si="21"/>
        <v>67.430000000000007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81</v>
      </c>
      <c r="F52" s="43">
        <v>100</v>
      </c>
      <c r="G52" s="43">
        <v>1.7</v>
      </c>
      <c r="H52" s="43">
        <v>13.1</v>
      </c>
      <c r="I52" s="43">
        <v>9.94</v>
      </c>
      <c r="J52" s="43">
        <v>164.33</v>
      </c>
      <c r="K52" s="44" t="s">
        <v>88</v>
      </c>
      <c r="L52" s="43">
        <v>7.61</v>
      </c>
    </row>
    <row r="53" spans="1:12" ht="15" x14ac:dyDescent="0.25">
      <c r="A53" s="23"/>
      <c r="B53" s="15"/>
      <c r="C53" s="11"/>
      <c r="D53" s="7" t="s">
        <v>27</v>
      </c>
      <c r="E53" s="42" t="s">
        <v>78</v>
      </c>
      <c r="F53" s="43">
        <v>250</v>
      </c>
      <c r="G53" s="43">
        <v>3.28</v>
      </c>
      <c r="H53" s="43">
        <v>3.3</v>
      </c>
      <c r="I53" s="43">
        <v>14.92</v>
      </c>
      <c r="J53" s="43">
        <v>98.63</v>
      </c>
      <c r="K53" s="44" t="s">
        <v>101</v>
      </c>
      <c r="L53" s="43">
        <v>14.16</v>
      </c>
    </row>
    <row r="54" spans="1:12" ht="15" x14ac:dyDescent="0.25">
      <c r="A54" s="23"/>
      <c r="B54" s="15"/>
      <c r="C54" s="11"/>
      <c r="D54" s="7" t="s">
        <v>28</v>
      </c>
      <c r="E54" s="42" t="s">
        <v>79</v>
      </c>
      <c r="F54" s="43">
        <v>90</v>
      </c>
      <c r="G54" s="43">
        <v>8.94</v>
      </c>
      <c r="H54" s="43">
        <v>8.17</v>
      </c>
      <c r="I54" s="43">
        <v>8.41</v>
      </c>
      <c r="J54" s="43">
        <v>140.29</v>
      </c>
      <c r="K54" s="44" t="s">
        <v>100</v>
      </c>
      <c r="L54" s="43">
        <v>39</v>
      </c>
    </row>
    <row r="55" spans="1:12" ht="15" x14ac:dyDescent="0.25">
      <c r="A55" s="23"/>
      <c r="B55" s="15"/>
      <c r="C55" s="11"/>
      <c r="D55" s="7" t="s">
        <v>29</v>
      </c>
      <c r="E55" s="42" t="s">
        <v>82</v>
      </c>
      <c r="F55" s="43">
        <v>100</v>
      </c>
      <c r="G55" s="43">
        <v>2.13</v>
      </c>
      <c r="H55" s="43">
        <v>3.32</v>
      </c>
      <c r="I55" s="43">
        <v>14.93</v>
      </c>
      <c r="J55" s="43">
        <v>98.21</v>
      </c>
      <c r="K55" s="44" t="s">
        <v>60</v>
      </c>
      <c r="L55" s="43">
        <v>6.04</v>
      </c>
    </row>
    <row r="56" spans="1:12" ht="15" x14ac:dyDescent="0.25">
      <c r="A56" s="23"/>
      <c r="B56" s="15"/>
      <c r="C56" s="11"/>
      <c r="D56" s="7" t="s">
        <v>30</v>
      </c>
      <c r="E56" s="42" t="s">
        <v>80</v>
      </c>
      <c r="F56" s="43">
        <v>200</v>
      </c>
      <c r="G56" s="43">
        <v>0.06</v>
      </c>
      <c r="H56" s="43">
        <v>0</v>
      </c>
      <c r="I56" s="43">
        <v>22.86</v>
      </c>
      <c r="J56" s="43">
        <v>96.92</v>
      </c>
      <c r="K56" s="44" t="s">
        <v>99</v>
      </c>
      <c r="L56" s="43">
        <v>7.58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72</v>
      </c>
      <c r="F58" s="43">
        <v>50</v>
      </c>
      <c r="G58" s="43">
        <v>4.8</v>
      </c>
      <c r="H58" s="43">
        <v>0.55000000000000004</v>
      </c>
      <c r="I58" s="43">
        <v>32.1</v>
      </c>
      <c r="J58" s="43">
        <v>155.97999999999999</v>
      </c>
      <c r="K58" s="44" t="s">
        <v>49</v>
      </c>
      <c r="L58" s="43">
        <v>2.57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20.909999999999997</v>
      </c>
      <c r="H61" s="19">
        <f t="shared" ref="H61" si="23">SUM(H52:H60)</f>
        <v>28.44</v>
      </c>
      <c r="I61" s="19">
        <f t="shared" ref="I61" si="24">SUM(I52:I60)</f>
        <v>103.16</v>
      </c>
      <c r="J61" s="19">
        <f t="shared" ref="J61:L61" si="25">SUM(J52:J60)</f>
        <v>754.36</v>
      </c>
      <c r="K61" s="25"/>
      <c r="L61" s="19">
        <f t="shared" si="25"/>
        <v>76.959999999999994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1380</v>
      </c>
      <c r="G62" s="32">
        <f t="shared" ref="G62" si="26">G51+G61</f>
        <v>40.779999999999994</v>
      </c>
      <c r="H62" s="32">
        <f t="shared" ref="H62" si="27">H51+H61</f>
        <v>54.72</v>
      </c>
      <c r="I62" s="32">
        <f t="shared" ref="I62" si="28">I51+I61</f>
        <v>204.84</v>
      </c>
      <c r="J62" s="32">
        <f t="shared" ref="J62:L62" si="29">J51+J61</f>
        <v>1492.56</v>
      </c>
      <c r="K62" s="32"/>
      <c r="L62" s="32">
        <f t="shared" si="29"/>
        <v>144.38999999999999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90</v>
      </c>
      <c r="G63" s="40">
        <v>13.95</v>
      </c>
      <c r="H63" s="40">
        <v>14.3</v>
      </c>
      <c r="I63" s="40">
        <v>3.31</v>
      </c>
      <c r="J63" s="40">
        <v>199.9</v>
      </c>
      <c r="K63" s="41" t="s">
        <v>55</v>
      </c>
      <c r="L63" s="40">
        <v>27.11</v>
      </c>
    </row>
    <row r="64" spans="1:12" ht="15" x14ac:dyDescent="0.25">
      <c r="A64" s="23"/>
      <c r="B64" s="15"/>
      <c r="C64" s="11"/>
      <c r="D64" s="6"/>
      <c r="E64" s="42" t="s">
        <v>84</v>
      </c>
      <c r="F64" s="43">
        <v>150</v>
      </c>
      <c r="G64" s="43">
        <v>2</v>
      </c>
      <c r="H64" s="43">
        <v>3</v>
      </c>
      <c r="I64" s="43">
        <v>15</v>
      </c>
      <c r="J64" s="43">
        <v>121</v>
      </c>
      <c r="K64" s="44">
        <v>91</v>
      </c>
      <c r="L64" s="43">
        <v>10.17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72</v>
      </c>
      <c r="F66" s="43">
        <v>50</v>
      </c>
      <c r="G66" s="43">
        <v>4.8</v>
      </c>
      <c r="H66" s="43">
        <v>0.55000000000000004</v>
      </c>
      <c r="I66" s="43">
        <v>32.1</v>
      </c>
      <c r="J66" s="43">
        <v>155.97999999999999</v>
      </c>
      <c r="K66" s="44">
        <v>1350.02</v>
      </c>
      <c r="L66" s="43">
        <v>2.57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85</v>
      </c>
      <c r="F68" s="43">
        <v>200</v>
      </c>
      <c r="G68" s="43">
        <v>11.2</v>
      </c>
      <c r="H68" s="43"/>
      <c r="I68" s="43"/>
      <c r="J68" s="43">
        <v>180</v>
      </c>
      <c r="K68" s="44">
        <v>0</v>
      </c>
      <c r="L68" s="43">
        <v>18</v>
      </c>
    </row>
    <row r="69" spans="1:12" ht="15" x14ac:dyDescent="0.25">
      <c r="A69" s="23"/>
      <c r="B69" s="15"/>
      <c r="C69" s="11"/>
      <c r="D69" s="6"/>
      <c r="E69" s="42" t="s">
        <v>81</v>
      </c>
      <c r="F69" s="43">
        <v>100</v>
      </c>
      <c r="G69" s="43">
        <v>1.7</v>
      </c>
      <c r="H69" s="43">
        <v>13.1</v>
      </c>
      <c r="I69" s="43">
        <v>9.9469999999999992</v>
      </c>
      <c r="J69" s="43">
        <v>164.33</v>
      </c>
      <c r="K69" s="44" t="s">
        <v>88</v>
      </c>
      <c r="L69" s="43">
        <v>7.61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33.65</v>
      </c>
      <c r="H70" s="19">
        <f t="shared" ref="H70" si="31">SUM(H63:H69)</f>
        <v>30.950000000000003</v>
      </c>
      <c r="I70" s="19">
        <f t="shared" ref="I70" si="32">SUM(I63:I69)</f>
        <v>60.356999999999999</v>
      </c>
      <c r="J70" s="19">
        <f t="shared" ref="J70:L70" si="33">SUM(J63:J69)</f>
        <v>821.21</v>
      </c>
      <c r="K70" s="25"/>
      <c r="L70" s="19">
        <f t="shared" si="33"/>
        <v>65.460000000000008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90</v>
      </c>
      <c r="F71" s="43">
        <v>50</v>
      </c>
      <c r="G71" s="43">
        <v>3.87</v>
      </c>
      <c r="H71" s="43">
        <v>1.075</v>
      </c>
      <c r="I71" s="43">
        <v>6.41</v>
      </c>
      <c r="J71" s="43">
        <v>50.83</v>
      </c>
      <c r="K71" s="44" t="s">
        <v>91</v>
      </c>
      <c r="L71" s="43">
        <v>13.15</v>
      </c>
    </row>
    <row r="72" spans="1:12" ht="15" x14ac:dyDescent="0.25">
      <c r="A72" s="23"/>
      <c r="B72" s="15"/>
      <c r="C72" s="11"/>
      <c r="D72" s="7" t="s">
        <v>27</v>
      </c>
      <c r="E72" s="42" t="s">
        <v>86</v>
      </c>
      <c r="F72" s="43">
        <v>250</v>
      </c>
      <c r="G72" s="43">
        <v>7.83</v>
      </c>
      <c r="H72" s="43">
        <v>5.75</v>
      </c>
      <c r="I72" s="43">
        <v>18.93</v>
      </c>
      <c r="J72" s="43">
        <v>161.83000000000001</v>
      </c>
      <c r="K72" s="44" t="s">
        <v>87</v>
      </c>
      <c r="L72" s="43">
        <v>8.3800000000000008</v>
      </c>
    </row>
    <row r="73" spans="1:12" ht="15" x14ac:dyDescent="0.25">
      <c r="A73" s="23"/>
      <c r="B73" s="15"/>
      <c r="C73" s="11"/>
      <c r="D73" s="7" t="s">
        <v>28</v>
      </c>
      <c r="E73" s="42" t="s">
        <v>89</v>
      </c>
      <c r="F73" s="43">
        <v>100</v>
      </c>
      <c r="G73" s="43">
        <v>13</v>
      </c>
      <c r="H73" s="43">
        <v>3</v>
      </c>
      <c r="I73" s="43">
        <v>3</v>
      </c>
      <c r="J73" s="43">
        <v>96</v>
      </c>
      <c r="K73" s="44">
        <v>160</v>
      </c>
      <c r="L73" s="43">
        <v>22.44</v>
      </c>
    </row>
    <row r="74" spans="1:12" ht="15" x14ac:dyDescent="0.25">
      <c r="A74" s="23"/>
      <c r="B74" s="15"/>
      <c r="C74" s="11"/>
      <c r="D74" s="7" t="s">
        <v>29</v>
      </c>
      <c r="E74" s="42" t="s">
        <v>84</v>
      </c>
      <c r="F74" s="43">
        <v>150</v>
      </c>
      <c r="G74" s="43">
        <v>2</v>
      </c>
      <c r="H74" s="43">
        <v>3</v>
      </c>
      <c r="I74" s="43">
        <v>15</v>
      </c>
      <c r="J74" s="43">
        <v>121</v>
      </c>
      <c r="K74" s="44">
        <v>91</v>
      </c>
      <c r="L74" s="43">
        <v>10.17</v>
      </c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0.06</v>
      </c>
      <c r="H75" s="43">
        <v>0</v>
      </c>
      <c r="I75" s="43">
        <v>22.86</v>
      </c>
      <c r="J75" s="43">
        <v>96.92</v>
      </c>
      <c r="K75" s="44" t="s">
        <v>99</v>
      </c>
      <c r="L75" s="43">
        <v>7.58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63</v>
      </c>
      <c r="F77" s="43">
        <v>50</v>
      </c>
      <c r="G77" s="43">
        <v>4.8</v>
      </c>
      <c r="H77" s="43">
        <v>0.55000000000000004</v>
      </c>
      <c r="I77" s="43">
        <v>32.1</v>
      </c>
      <c r="J77" s="43">
        <v>155.97999999999999</v>
      </c>
      <c r="K77" s="44" t="s">
        <v>49</v>
      </c>
      <c r="L77" s="43">
        <v>2.57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31.56</v>
      </c>
      <c r="H80" s="19">
        <f t="shared" ref="H80" si="35">SUM(H71:H79)</f>
        <v>13.375</v>
      </c>
      <c r="I80" s="19">
        <f t="shared" ref="I80" si="36">SUM(I71:I79)</f>
        <v>98.300000000000011</v>
      </c>
      <c r="J80" s="19">
        <f t="shared" ref="J80:L80" si="37">SUM(J71:J79)</f>
        <v>682.56000000000006</v>
      </c>
      <c r="K80" s="25"/>
      <c r="L80" s="19">
        <f t="shared" si="37"/>
        <v>64.289999999999992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1390</v>
      </c>
      <c r="G81" s="32">
        <f t="shared" ref="G81" si="38">G70+G80</f>
        <v>65.209999999999994</v>
      </c>
      <c r="H81" s="32">
        <f t="shared" ref="H81" si="39">H70+H80</f>
        <v>44.325000000000003</v>
      </c>
      <c r="I81" s="32">
        <f t="shared" ref="I81" si="40">I70+I80</f>
        <v>158.65700000000001</v>
      </c>
      <c r="J81" s="32">
        <f t="shared" ref="J81:L81" si="41">J70+J80</f>
        <v>1503.77</v>
      </c>
      <c r="K81" s="32"/>
      <c r="L81" s="32">
        <f t="shared" si="41"/>
        <v>129.75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0</v>
      </c>
      <c r="L82" s="40">
        <v>21.95</v>
      </c>
    </row>
    <row r="83" spans="1:12" ht="15" x14ac:dyDescent="0.25">
      <c r="A83" s="23"/>
      <c r="B83" s="15"/>
      <c r="C83" s="11"/>
      <c r="D83" s="6"/>
      <c r="E83" s="42" t="s">
        <v>59</v>
      </c>
      <c r="F83" s="43">
        <v>60</v>
      </c>
      <c r="G83" s="43">
        <v>5</v>
      </c>
      <c r="H83" s="43">
        <v>7</v>
      </c>
      <c r="I83" s="43">
        <v>15</v>
      </c>
      <c r="J83" s="43">
        <v>157</v>
      </c>
      <c r="K83" s="44">
        <v>0</v>
      </c>
      <c r="L83" s="43">
        <v>16.54</v>
      </c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3.64</v>
      </c>
      <c r="H84" s="43">
        <v>3.6</v>
      </c>
      <c r="I84" s="43">
        <v>7.02</v>
      </c>
      <c r="J84" s="43">
        <v>74.22</v>
      </c>
      <c r="K84" s="44" t="s">
        <v>44</v>
      </c>
      <c r="L84" s="43">
        <v>13.05</v>
      </c>
    </row>
    <row r="85" spans="1:12" ht="15" x14ac:dyDescent="0.25">
      <c r="A85" s="23"/>
      <c r="B85" s="15"/>
      <c r="C85" s="11"/>
      <c r="D85" s="7" t="s">
        <v>23</v>
      </c>
      <c r="E85" s="42" t="s">
        <v>63</v>
      </c>
      <c r="F85" s="43">
        <v>30</v>
      </c>
      <c r="G85" s="43">
        <v>2.88</v>
      </c>
      <c r="H85" s="43">
        <v>0.53</v>
      </c>
      <c r="I85" s="43">
        <v>19.260000000000002</v>
      </c>
      <c r="J85" s="43">
        <v>93.58</v>
      </c>
      <c r="K85" s="44" t="s">
        <v>49</v>
      </c>
      <c r="L85" s="43">
        <v>1.54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94</v>
      </c>
      <c r="F87" s="43">
        <v>50</v>
      </c>
      <c r="G87" s="43">
        <v>0.24</v>
      </c>
      <c r="H87" s="43"/>
      <c r="I87" s="43">
        <v>24.36</v>
      </c>
      <c r="J87" s="43">
        <v>82.5</v>
      </c>
      <c r="K87" s="44">
        <v>0</v>
      </c>
      <c r="L87" s="51">
        <v>16.100000000000001</v>
      </c>
    </row>
    <row r="88" spans="1:12" ht="15" x14ac:dyDescent="0.25">
      <c r="A88" s="23"/>
      <c r="B88" s="15"/>
      <c r="C88" s="11"/>
      <c r="D88" s="6"/>
      <c r="E88" s="42" t="s">
        <v>93</v>
      </c>
      <c r="F88" s="43">
        <v>1</v>
      </c>
      <c r="G88" s="43">
        <v>5.08</v>
      </c>
      <c r="H88" s="43">
        <v>4.5999999999999996</v>
      </c>
      <c r="I88" s="43">
        <v>0.28000000000000003</v>
      </c>
      <c r="J88" s="43">
        <v>63</v>
      </c>
      <c r="K88" s="44">
        <v>0</v>
      </c>
      <c r="L88" s="43">
        <v>8.1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591</v>
      </c>
      <c r="G89" s="19">
        <f>SUM(G82:G88)</f>
        <v>23.839999999999996</v>
      </c>
      <c r="H89" s="19">
        <f>SUM(H82:H88)</f>
        <v>22.730000000000004</v>
      </c>
      <c r="I89" s="19">
        <f>SUM(I82:I88)</f>
        <v>72.92</v>
      </c>
      <c r="J89" s="19">
        <f>SUM(J82:J88)</f>
        <v>652.29999999999995</v>
      </c>
      <c r="K89" s="25"/>
      <c r="L89" s="19">
        <f>SUM(L82:L88)</f>
        <v>77.279999999999987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100</v>
      </c>
      <c r="G90" s="43"/>
      <c r="H90" s="43"/>
      <c r="I90" s="43">
        <v>2</v>
      </c>
      <c r="J90" s="43">
        <v>10</v>
      </c>
      <c r="K90" s="44">
        <v>54</v>
      </c>
      <c r="L90" s="43">
        <v>7.1</v>
      </c>
    </row>
    <row r="91" spans="1:12" ht="15" x14ac:dyDescent="0.25">
      <c r="A91" s="23"/>
      <c r="B91" s="15"/>
      <c r="C91" s="11"/>
      <c r="D91" s="7" t="s">
        <v>27</v>
      </c>
      <c r="E91" s="42" t="s">
        <v>95</v>
      </c>
      <c r="F91" s="43">
        <v>250</v>
      </c>
      <c r="G91" s="43">
        <v>1.7</v>
      </c>
      <c r="H91" s="43">
        <v>5.22</v>
      </c>
      <c r="I91" s="43">
        <v>16.350000000000001</v>
      </c>
      <c r="J91" s="43">
        <v>119.45</v>
      </c>
      <c r="K91" s="44" t="s">
        <v>96</v>
      </c>
      <c r="L91" s="43">
        <v>7.73</v>
      </c>
    </row>
    <row r="92" spans="1:12" ht="15" x14ac:dyDescent="0.25">
      <c r="A92" s="23"/>
      <c r="B92" s="15"/>
      <c r="C92" s="11"/>
      <c r="D92" s="7" t="s">
        <v>28</v>
      </c>
      <c r="E92" s="42" t="s">
        <v>98</v>
      </c>
      <c r="F92" s="43">
        <v>150</v>
      </c>
      <c r="G92" s="43">
        <v>13.95</v>
      </c>
      <c r="H92" s="43">
        <v>14.3</v>
      </c>
      <c r="I92" s="43">
        <v>3.31</v>
      </c>
      <c r="J92" s="43">
        <v>199.9</v>
      </c>
      <c r="K92" s="44" t="s">
        <v>55</v>
      </c>
      <c r="L92" s="43">
        <v>51.16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0.06</v>
      </c>
      <c r="H94" s="43">
        <v>0</v>
      </c>
      <c r="I94" s="43">
        <v>22.86</v>
      </c>
      <c r="J94" s="43">
        <v>96.92</v>
      </c>
      <c r="K94" s="44" t="s">
        <v>99</v>
      </c>
      <c r="L94" s="43">
        <v>7.58</v>
      </c>
    </row>
    <row r="95" spans="1:12" ht="15" x14ac:dyDescent="0.25">
      <c r="A95" s="23"/>
      <c r="B95" s="15"/>
      <c r="C95" s="11"/>
      <c r="D95" s="7" t="s">
        <v>31</v>
      </c>
      <c r="E95" s="42" t="s">
        <v>72</v>
      </c>
      <c r="F95" s="43">
        <v>50</v>
      </c>
      <c r="G95" s="43">
        <v>4.8</v>
      </c>
      <c r="H95" s="43">
        <v>0.55000000000000004</v>
      </c>
      <c r="I95" s="43">
        <v>32.1</v>
      </c>
      <c r="J95" s="43">
        <v>155.97999999999999</v>
      </c>
      <c r="K95" s="44" t="s">
        <v>49</v>
      </c>
      <c r="L95" s="43">
        <v>2.57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2">SUM(G90:G98)</f>
        <v>20.509999999999998</v>
      </c>
      <c r="H99" s="19">
        <f t="shared" ref="H99" si="43">SUM(H90:H98)</f>
        <v>20.07</v>
      </c>
      <c r="I99" s="19">
        <f t="shared" ref="I99" si="44">SUM(I90:I98)</f>
        <v>76.62</v>
      </c>
      <c r="J99" s="19">
        <f t="shared" ref="J99:L99" si="45">SUM(J90:J98)</f>
        <v>582.25</v>
      </c>
      <c r="K99" s="25"/>
      <c r="L99" s="19">
        <f t="shared" si="45"/>
        <v>76.139999999999986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1341</v>
      </c>
      <c r="G100" s="32">
        <f t="shared" ref="G100" si="46">G89+G99</f>
        <v>44.349999999999994</v>
      </c>
      <c r="H100" s="32">
        <f t="shared" ref="H100" si="47">H89+H99</f>
        <v>42.800000000000004</v>
      </c>
      <c r="I100" s="32">
        <f t="shared" ref="I100" si="48">I89+I99</f>
        <v>149.54000000000002</v>
      </c>
      <c r="J100" s="32">
        <f t="shared" ref="J100:L100" si="49">J89+J99</f>
        <v>1234.55</v>
      </c>
      <c r="K100" s="32"/>
      <c r="L100" s="32">
        <f t="shared" si="49"/>
        <v>153.41999999999996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103</v>
      </c>
      <c r="F101" s="40">
        <v>150</v>
      </c>
      <c r="G101" s="40">
        <v>4.3</v>
      </c>
      <c r="H101" s="40">
        <v>5.65</v>
      </c>
      <c r="I101" s="40">
        <v>17.149999999999999</v>
      </c>
      <c r="J101" s="40">
        <v>136.43</v>
      </c>
      <c r="K101" s="41" t="s">
        <v>104</v>
      </c>
      <c r="L101" s="40">
        <v>13.65</v>
      </c>
    </row>
    <row r="102" spans="1:12" ht="15" x14ac:dyDescent="0.25">
      <c r="A102" s="23"/>
      <c r="B102" s="15"/>
      <c r="C102" s="11"/>
      <c r="D102" s="6"/>
      <c r="E102" s="42" t="s">
        <v>59</v>
      </c>
      <c r="F102" s="43">
        <v>60</v>
      </c>
      <c r="G102" s="43">
        <v>5</v>
      </c>
      <c r="H102" s="43">
        <v>7</v>
      </c>
      <c r="I102" s="43">
        <v>15</v>
      </c>
      <c r="J102" s="43">
        <v>157</v>
      </c>
      <c r="K102" s="44">
        <v>0</v>
      </c>
      <c r="L102" s="43">
        <v>16.54</v>
      </c>
    </row>
    <row r="103" spans="1:12" ht="15" x14ac:dyDescent="0.25">
      <c r="A103" s="23"/>
      <c r="B103" s="15"/>
      <c r="C103" s="11"/>
      <c r="D103" s="7" t="s">
        <v>22</v>
      </c>
      <c r="E103" s="42" t="s">
        <v>105</v>
      </c>
      <c r="F103" s="43">
        <v>200</v>
      </c>
      <c r="G103" s="43">
        <v>3.88</v>
      </c>
      <c r="H103" s="43">
        <v>3.8</v>
      </c>
      <c r="I103" s="43">
        <v>25.06</v>
      </c>
      <c r="J103" s="43">
        <v>147.36000000000001</v>
      </c>
      <c r="K103" s="44" t="s">
        <v>44</v>
      </c>
      <c r="L103" s="43">
        <v>13.68</v>
      </c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30</v>
      </c>
      <c r="G104" s="43">
        <v>2.88</v>
      </c>
      <c r="H104" s="43">
        <v>0.53</v>
      </c>
      <c r="I104" s="43">
        <v>19.260000000000002</v>
      </c>
      <c r="J104" s="43">
        <v>93.58</v>
      </c>
      <c r="K104" s="44" t="s">
        <v>49</v>
      </c>
      <c r="L104" s="43">
        <v>1.54</v>
      </c>
    </row>
    <row r="105" spans="1:12" ht="15" x14ac:dyDescent="0.25">
      <c r="A105" s="23"/>
      <c r="B105" s="15"/>
      <c r="C105" s="11"/>
      <c r="D105" s="7" t="s">
        <v>24</v>
      </c>
      <c r="E105" s="42" t="s">
        <v>76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</v>
      </c>
      <c r="K105" s="44">
        <v>458</v>
      </c>
      <c r="L105" s="43">
        <v>10.4</v>
      </c>
    </row>
    <row r="106" spans="1:12" ht="15" x14ac:dyDescent="0.25">
      <c r="A106" s="23"/>
      <c r="B106" s="15"/>
      <c r="C106" s="11"/>
      <c r="D106" s="6"/>
      <c r="E106" s="42" t="s">
        <v>106</v>
      </c>
      <c r="F106" s="43">
        <v>50</v>
      </c>
      <c r="G106" s="43">
        <v>1.5</v>
      </c>
      <c r="H106" s="43">
        <v>31.15</v>
      </c>
      <c r="I106" s="43">
        <v>233.5</v>
      </c>
      <c r="J106" s="43">
        <v>0.15</v>
      </c>
      <c r="K106" s="44" t="s">
        <v>107</v>
      </c>
      <c r="L106" s="43">
        <v>9.4499999999999993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0">SUM(G101:G107)</f>
        <v>17.959999999999997</v>
      </c>
      <c r="H108" s="19">
        <f t="shared" si="50"/>
        <v>48.53</v>
      </c>
      <c r="I108" s="19">
        <f t="shared" si="50"/>
        <v>319.77</v>
      </c>
      <c r="J108" s="19">
        <f t="shared" si="50"/>
        <v>578.52</v>
      </c>
      <c r="K108" s="25"/>
      <c r="L108" s="19">
        <f t="shared" ref="L108" si="51">SUM(L101:L107)</f>
        <v>65.259999999999991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108</v>
      </c>
      <c r="F110" s="43">
        <v>250</v>
      </c>
      <c r="G110" s="43">
        <v>2</v>
      </c>
      <c r="H110" s="43">
        <v>3</v>
      </c>
      <c r="I110" s="43">
        <v>5</v>
      </c>
      <c r="J110" s="43">
        <v>56</v>
      </c>
      <c r="K110" s="44">
        <v>78</v>
      </c>
      <c r="L110" s="43">
        <v>7.47</v>
      </c>
    </row>
    <row r="111" spans="1:12" ht="15" x14ac:dyDescent="0.25">
      <c r="A111" s="23"/>
      <c r="B111" s="15"/>
      <c r="C111" s="11"/>
      <c r="D111" s="7" t="s">
        <v>28</v>
      </c>
      <c r="E111" s="42" t="s">
        <v>83</v>
      </c>
      <c r="F111" s="43">
        <v>90</v>
      </c>
      <c r="G111" s="43">
        <v>13.95</v>
      </c>
      <c r="H111" s="43">
        <v>14.3</v>
      </c>
      <c r="I111" s="43">
        <v>3.31</v>
      </c>
      <c r="J111" s="43">
        <v>199.9</v>
      </c>
      <c r="K111" s="44" t="s">
        <v>55</v>
      </c>
      <c r="L111" s="43">
        <v>27.11</v>
      </c>
    </row>
    <row r="112" spans="1:12" ht="15" x14ac:dyDescent="0.25">
      <c r="A112" s="23"/>
      <c r="B112" s="15"/>
      <c r="C112" s="11"/>
      <c r="D112" s="7" t="s">
        <v>29</v>
      </c>
      <c r="E112" s="42" t="s">
        <v>109</v>
      </c>
      <c r="F112" s="43">
        <v>150</v>
      </c>
      <c r="G112" s="43">
        <v>3.92</v>
      </c>
      <c r="H112" s="43">
        <v>3.53</v>
      </c>
      <c r="I112" s="43">
        <v>24.48</v>
      </c>
      <c r="J112" s="43">
        <v>147.97999999999999</v>
      </c>
      <c r="K112" s="44" t="s">
        <v>110</v>
      </c>
      <c r="L112" s="43">
        <v>12.66</v>
      </c>
    </row>
    <row r="113" spans="1:12" ht="15" x14ac:dyDescent="0.25">
      <c r="A113" s="23"/>
      <c r="B113" s="15"/>
      <c r="C113" s="11"/>
      <c r="D113" s="7" t="s">
        <v>30</v>
      </c>
      <c r="E113" s="42" t="s">
        <v>80</v>
      </c>
      <c r="F113" s="43">
        <v>200</v>
      </c>
      <c r="G113" s="43">
        <v>0.06</v>
      </c>
      <c r="H113" s="43">
        <v>0</v>
      </c>
      <c r="I113" s="43">
        <v>22.86</v>
      </c>
      <c r="J113" s="43">
        <v>96.92</v>
      </c>
      <c r="K113" s="44" t="s">
        <v>99</v>
      </c>
      <c r="L113" s="43">
        <v>7.58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72</v>
      </c>
      <c r="F115" s="43">
        <v>50</v>
      </c>
      <c r="G115" s="43">
        <v>4.8</v>
      </c>
      <c r="H115" s="43">
        <v>0.55000000000000004</v>
      </c>
      <c r="I115" s="43">
        <v>32.1</v>
      </c>
      <c r="J115" s="43">
        <v>155.97999999999999</v>
      </c>
      <c r="K115" s="44" t="s">
        <v>49</v>
      </c>
      <c r="L115" s="43">
        <v>2.57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 t="s">
        <v>76</v>
      </c>
      <c r="F117" s="43">
        <v>100</v>
      </c>
      <c r="G117" s="43">
        <v>0.4</v>
      </c>
      <c r="H117" s="43">
        <v>0.4</v>
      </c>
      <c r="I117" s="43">
        <v>9.8000000000000007</v>
      </c>
      <c r="J117" s="43">
        <v>44</v>
      </c>
      <c r="K117" s="44">
        <v>458</v>
      </c>
      <c r="L117" s="43">
        <v>10.4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2">SUM(G109:G117)</f>
        <v>25.129999999999995</v>
      </c>
      <c r="H118" s="19">
        <f t="shared" si="52"/>
        <v>21.78</v>
      </c>
      <c r="I118" s="19">
        <f t="shared" si="52"/>
        <v>97.55</v>
      </c>
      <c r="J118" s="19">
        <f t="shared" si="52"/>
        <v>700.78</v>
      </c>
      <c r="K118" s="25"/>
      <c r="L118" s="19">
        <f t="shared" ref="L118" si="53">SUM(L109:L117)</f>
        <v>67.789999999999992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1430</v>
      </c>
      <c r="G119" s="32">
        <f t="shared" ref="G119" si="54">G108+G118</f>
        <v>43.089999999999989</v>
      </c>
      <c r="H119" s="32">
        <f t="shared" ref="H119" si="55">H108+H118</f>
        <v>70.31</v>
      </c>
      <c r="I119" s="32">
        <f t="shared" ref="I119" si="56">I108+I118</f>
        <v>417.32</v>
      </c>
      <c r="J119" s="32">
        <f t="shared" ref="J119:L119" si="57">J108+J118</f>
        <v>1279.3</v>
      </c>
      <c r="K119" s="32"/>
      <c r="L119" s="32">
        <f t="shared" si="57"/>
        <v>133.04999999999998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111</v>
      </c>
      <c r="F120" s="40">
        <v>150</v>
      </c>
      <c r="G120" s="40">
        <v>3.21</v>
      </c>
      <c r="H120" s="40">
        <v>3.9</v>
      </c>
      <c r="I120" s="40">
        <v>14.28</v>
      </c>
      <c r="J120" s="40">
        <v>105.25</v>
      </c>
      <c r="K120" s="41" t="s">
        <v>60</v>
      </c>
      <c r="L120" s="40">
        <v>10.36</v>
      </c>
    </row>
    <row r="121" spans="1:12" ht="15" x14ac:dyDescent="0.25">
      <c r="A121" s="14"/>
      <c r="B121" s="15"/>
      <c r="C121" s="11"/>
      <c r="D121" s="6"/>
      <c r="E121" s="42" t="s">
        <v>52</v>
      </c>
      <c r="F121" s="43" t="s">
        <v>61</v>
      </c>
      <c r="G121" s="43">
        <v>16.21</v>
      </c>
      <c r="H121" s="43">
        <v>13.48</v>
      </c>
      <c r="I121" s="43">
        <v>3.64</v>
      </c>
      <c r="J121" s="43">
        <v>292</v>
      </c>
      <c r="K121" s="44" t="s">
        <v>62</v>
      </c>
      <c r="L121" s="43">
        <v>47.31</v>
      </c>
    </row>
    <row r="122" spans="1:12" ht="15" x14ac:dyDescent="0.2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0.06</v>
      </c>
      <c r="H122" s="43">
        <v>0</v>
      </c>
      <c r="I122" s="43">
        <v>22.86</v>
      </c>
      <c r="J122" s="43">
        <v>96.92</v>
      </c>
      <c r="K122" s="44" t="s">
        <v>99</v>
      </c>
      <c r="L122" s="43">
        <v>7.58</v>
      </c>
    </row>
    <row r="123" spans="1:12" ht="15" x14ac:dyDescent="0.25">
      <c r="A123" s="14"/>
      <c r="B123" s="15"/>
      <c r="C123" s="11"/>
      <c r="D123" s="7" t="s">
        <v>23</v>
      </c>
      <c r="E123" s="42" t="s">
        <v>58</v>
      </c>
      <c r="F123" s="43">
        <v>50</v>
      </c>
      <c r="G123" s="43">
        <v>4.8</v>
      </c>
      <c r="H123" s="43">
        <v>0.55000000000000004</v>
      </c>
      <c r="I123" s="43">
        <v>32.1</v>
      </c>
      <c r="J123" s="43">
        <v>155.97999999999999</v>
      </c>
      <c r="K123" s="44" t="s">
        <v>49</v>
      </c>
      <c r="L123" s="43">
        <v>2.57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64</v>
      </c>
      <c r="F125" s="43">
        <v>60</v>
      </c>
      <c r="G125" s="43"/>
      <c r="H125" s="43">
        <v>3</v>
      </c>
      <c r="I125" s="43">
        <v>6</v>
      </c>
      <c r="J125" s="43"/>
      <c r="K125" s="44">
        <v>54</v>
      </c>
      <c r="L125" s="43">
        <v>4.26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58">SUM(G120:G126)</f>
        <v>24.28</v>
      </c>
      <c r="H127" s="19">
        <f t="shared" si="58"/>
        <v>20.93</v>
      </c>
      <c r="I127" s="19">
        <f t="shared" si="58"/>
        <v>78.88</v>
      </c>
      <c r="J127" s="19">
        <f t="shared" si="58"/>
        <v>650.15</v>
      </c>
      <c r="K127" s="25"/>
      <c r="L127" s="19">
        <f t="shared" ref="L127" si="59">SUM(L120:L126)</f>
        <v>72.08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116</v>
      </c>
      <c r="F128" s="43">
        <v>60</v>
      </c>
      <c r="G128" s="43">
        <v>3.2</v>
      </c>
      <c r="H128" s="43">
        <v>6.07</v>
      </c>
      <c r="I128" s="43">
        <v>4.8899999999999997</v>
      </c>
      <c r="J128" s="43">
        <v>87.79</v>
      </c>
      <c r="K128" s="44" t="s">
        <v>117</v>
      </c>
      <c r="L128" s="43">
        <v>6.28</v>
      </c>
    </row>
    <row r="129" spans="1:12" ht="15" x14ac:dyDescent="0.25">
      <c r="A129" s="14"/>
      <c r="B129" s="15"/>
      <c r="C129" s="11"/>
      <c r="D129" s="7" t="s">
        <v>27</v>
      </c>
      <c r="E129" s="42" t="s">
        <v>112</v>
      </c>
      <c r="F129" s="43">
        <v>250</v>
      </c>
      <c r="G129" s="43">
        <v>7.83</v>
      </c>
      <c r="H129" s="43">
        <v>5.75</v>
      </c>
      <c r="I129" s="43">
        <v>18.93</v>
      </c>
      <c r="J129" s="43">
        <v>161.83000000000001</v>
      </c>
      <c r="K129" s="44" t="s">
        <v>87</v>
      </c>
      <c r="L129" s="43">
        <v>7.58</v>
      </c>
    </row>
    <row r="130" spans="1:12" ht="15" x14ac:dyDescent="0.25">
      <c r="A130" s="14"/>
      <c r="B130" s="15"/>
      <c r="C130" s="11"/>
      <c r="D130" s="7" t="s">
        <v>28</v>
      </c>
      <c r="E130" s="42" t="s">
        <v>113</v>
      </c>
      <c r="F130" s="43">
        <v>90</v>
      </c>
      <c r="G130" s="43">
        <v>8.94</v>
      </c>
      <c r="H130" s="43">
        <v>8.17</v>
      </c>
      <c r="I130" s="43">
        <v>8.41</v>
      </c>
      <c r="J130" s="43">
        <v>140.29</v>
      </c>
      <c r="K130" s="44" t="s">
        <v>114</v>
      </c>
      <c r="L130" s="43">
        <v>47.31</v>
      </c>
    </row>
    <row r="131" spans="1:12" ht="15" x14ac:dyDescent="0.25">
      <c r="A131" s="14"/>
      <c r="B131" s="15"/>
      <c r="C131" s="11"/>
      <c r="D131" s="7" t="s">
        <v>29</v>
      </c>
      <c r="E131" s="42" t="s">
        <v>115</v>
      </c>
      <c r="F131" s="43">
        <v>150</v>
      </c>
      <c r="G131" s="43">
        <v>5.15</v>
      </c>
      <c r="H131" s="43">
        <v>3.52</v>
      </c>
      <c r="I131" s="43">
        <v>28.33</v>
      </c>
      <c r="J131" s="43">
        <v>158.31</v>
      </c>
      <c r="K131" s="44" t="s">
        <v>60</v>
      </c>
      <c r="L131" s="43">
        <v>6.3</v>
      </c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0.06</v>
      </c>
      <c r="H132" s="43">
        <v>0</v>
      </c>
      <c r="I132" s="43">
        <v>22.86</v>
      </c>
      <c r="J132" s="43">
        <v>96.92</v>
      </c>
      <c r="K132" s="44" t="s">
        <v>99</v>
      </c>
      <c r="L132" s="43">
        <v>7.58</v>
      </c>
    </row>
    <row r="133" spans="1:12" ht="15" x14ac:dyDescent="0.25">
      <c r="A133" s="14"/>
      <c r="B133" s="15"/>
      <c r="C133" s="11"/>
      <c r="D133" s="7" t="s">
        <v>31</v>
      </c>
      <c r="E133" s="42" t="s">
        <v>58</v>
      </c>
      <c r="F133" s="43">
        <v>50</v>
      </c>
      <c r="G133" s="43">
        <v>4.8</v>
      </c>
      <c r="H133" s="43">
        <v>0.55000000000000004</v>
      </c>
      <c r="I133" s="43">
        <v>32.1</v>
      </c>
      <c r="J133" s="43">
        <v>155.97999999999999</v>
      </c>
      <c r="K133" s="44" t="s">
        <v>49</v>
      </c>
      <c r="L133" s="43">
        <v>2.57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0">SUM(G128:G136)</f>
        <v>29.979999999999997</v>
      </c>
      <c r="H137" s="19">
        <f t="shared" si="60"/>
        <v>24.060000000000002</v>
      </c>
      <c r="I137" s="19">
        <f t="shared" si="60"/>
        <v>115.52000000000001</v>
      </c>
      <c r="J137" s="19">
        <f t="shared" si="60"/>
        <v>801.12</v>
      </c>
      <c r="K137" s="25"/>
      <c r="L137" s="19">
        <f t="shared" ref="L137" si="61">SUM(L128:L136)</f>
        <v>77.61999999999999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1260</v>
      </c>
      <c r="G138" s="32">
        <f t="shared" ref="G138" si="62">G127+G137</f>
        <v>54.26</v>
      </c>
      <c r="H138" s="32">
        <f t="shared" ref="H138" si="63">H127+H137</f>
        <v>44.99</v>
      </c>
      <c r="I138" s="32">
        <f t="shared" ref="I138" si="64">I127+I137</f>
        <v>194.4</v>
      </c>
      <c r="J138" s="32">
        <f t="shared" ref="J138:L138" si="65">J127+J137</f>
        <v>1451.27</v>
      </c>
      <c r="K138" s="32"/>
      <c r="L138" s="32">
        <f t="shared" si="65"/>
        <v>149.69999999999999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109</v>
      </c>
      <c r="F139" s="40">
        <v>150</v>
      </c>
      <c r="G139" s="40">
        <v>3.92</v>
      </c>
      <c r="H139" s="40">
        <v>3.53</v>
      </c>
      <c r="I139" s="40">
        <v>24.49</v>
      </c>
      <c r="J139" s="40">
        <v>147.97999999999999</v>
      </c>
      <c r="K139" s="41" t="s">
        <v>110</v>
      </c>
      <c r="L139" s="40">
        <v>12.66</v>
      </c>
    </row>
    <row r="140" spans="1:12" ht="15" x14ac:dyDescent="0.25">
      <c r="A140" s="23"/>
      <c r="B140" s="15"/>
      <c r="C140" s="11"/>
      <c r="D140" s="6"/>
      <c r="E140" s="42" t="s">
        <v>118</v>
      </c>
      <c r="F140" s="43">
        <v>120</v>
      </c>
      <c r="G140" s="43">
        <v>9</v>
      </c>
      <c r="H140" s="43">
        <v>15</v>
      </c>
      <c r="I140" s="43">
        <v>1</v>
      </c>
      <c r="J140" s="43">
        <v>202</v>
      </c>
      <c r="K140" s="44">
        <v>168</v>
      </c>
      <c r="L140" s="43">
        <v>48</v>
      </c>
    </row>
    <row r="141" spans="1:12" ht="15" x14ac:dyDescent="0.25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0.06</v>
      </c>
      <c r="H141" s="43">
        <v>0</v>
      </c>
      <c r="I141" s="43">
        <v>22.86</v>
      </c>
      <c r="J141" s="43">
        <v>96.92</v>
      </c>
      <c r="K141" s="44" t="s">
        <v>99</v>
      </c>
      <c r="L141" s="43">
        <v>7.58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58</v>
      </c>
      <c r="F142" s="43">
        <v>50</v>
      </c>
      <c r="G142" s="43">
        <v>4.8</v>
      </c>
      <c r="H142" s="43">
        <v>0.55000000000000004</v>
      </c>
      <c r="I142" s="43">
        <v>32.1</v>
      </c>
      <c r="J142" s="43">
        <v>155.97999999999999</v>
      </c>
      <c r="K142" s="44" t="s">
        <v>49</v>
      </c>
      <c r="L142" s="43">
        <v>2.57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119</v>
      </c>
      <c r="F144" s="43">
        <v>60</v>
      </c>
      <c r="G144" s="43">
        <v>1.56</v>
      </c>
      <c r="H144" s="43">
        <v>0.12</v>
      </c>
      <c r="I144" s="43">
        <v>15.27</v>
      </c>
      <c r="J144" s="43">
        <v>60.75</v>
      </c>
      <c r="K144" s="44" t="s">
        <v>120</v>
      </c>
      <c r="L144" s="43">
        <v>4.53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66">SUM(G139:G145)</f>
        <v>19.34</v>
      </c>
      <c r="H146" s="19">
        <f t="shared" si="66"/>
        <v>19.200000000000003</v>
      </c>
      <c r="I146" s="19">
        <f t="shared" si="66"/>
        <v>95.719999999999985</v>
      </c>
      <c r="J146" s="19">
        <f t="shared" si="66"/>
        <v>663.63</v>
      </c>
      <c r="K146" s="25"/>
      <c r="L146" s="19">
        <f t="shared" ref="L146" si="67">SUM(L139:L145)</f>
        <v>75.339999999999989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124</v>
      </c>
      <c r="F147" s="43">
        <v>60</v>
      </c>
      <c r="G147" s="43">
        <v>0.4</v>
      </c>
      <c r="H147" s="43">
        <v>0.05</v>
      </c>
      <c r="I147" s="43">
        <v>0.85</v>
      </c>
      <c r="J147" s="43">
        <v>5</v>
      </c>
      <c r="K147" s="67">
        <v>45033</v>
      </c>
      <c r="L147" s="43">
        <v>6.6</v>
      </c>
    </row>
    <row r="148" spans="1:12" ht="15" x14ac:dyDescent="0.25">
      <c r="A148" s="23"/>
      <c r="B148" s="15"/>
      <c r="C148" s="11"/>
      <c r="D148" s="7" t="s">
        <v>27</v>
      </c>
      <c r="E148" s="42" t="s">
        <v>121</v>
      </c>
      <c r="F148" s="43">
        <v>250</v>
      </c>
      <c r="G148" s="43">
        <v>2.2799999999999998</v>
      </c>
      <c r="H148" s="43">
        <v>3.3</v>
      </c>
      <c r="I148" s="43">
        <v>14.92</v>
      </c>
      <c r="J148" s="43">
        <v>98.63</v>
      </c>
      <c r="K148" s="44">
        <v>82.15</v>
      </c>
      <c r="L148" s="43">
        <v>3.24</v>
      </c>
    </row>
    <row r="149" spans="1:12" ht="15" x14ac:dyDescent="0.25">
      <c r="A149" s="23"/>
      <c r="B149" s="15"/>
      <c r="C149" s="11"/>
      <c r="D149" s="7" t="s">
        <v>28</v>
      </c>
      <c r="E149" s="42" t="s">
        <v>122</v>
      </c>
      <c r="F149" s="43">
        <v>200</v>
      </c>
      <c r="G149" s="43">
        <v>12.25</v>
      </c>
      <c r="H149" s="43">
        <v>13.5</v>
      </c>
      <c r="I149" s="43">
        <v>22.1</v>
      </c>
      <c r="J149" s="43">
        <v>261</v>
      </c>
      <c r="K149" s="44" t="s">
        <v>123</v>
      </c>
      <c r="L149" s="43">
        <v>34.799999999999997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125</v>
      </c>
      <c r="F151" s="43">
        <v>200</v>
      </c>
      <c r="G151" s="43">
        <v>0</v>
      </c>
      <c r="H151" s="43">
        <v>0</v>
      </c>
      <c r="I151" s="43">
        <v>11.2</v>
      </c>
      <c r="J151" s="43">
        <v>188</v>
      </c>
      <c r="K151" s="44">
        <v>10</v>
      </c>
      <c r="L151" s="43">
        <v>18</v>
      </c>
    </row>
    <row r="152" spans="1:12" ht="15" x14ac:dyDescent="0.25">
      <c r="A152" s="23"/>
      <c r="B152" s="15"/>
      <c r="C152" s="11"/>
      <c r="D152" s="7" t="s">
        <v>31</v>
      </c>
      <c r="E152" s="42" t="s">
        <v>58</v>
      </c>
      <c r="F152" s="43">
        <v>50</v>
      </c>
      <c r="G152" s="43">
        <v>4.8</v>
      </c>
      <c r="H152" s="43">
        <v>0.55000000000000004</v>
      </c>
      <c r="I152" s="43">
        <v>32.1</v>
      </c>
      <c r="J152" s="43">
        <v>155.97999999999999</v>
      </c>
      <c r="K152" s="44" t="s">
        <v>49</v>
      </c>
      <c r="L152" s="43">
        <v>2.57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68">SUM(G147:G155)</f>
        <v>19.73</v>
      </c>
      <c r="H156" s="19">
        <f t="shared" si="68"/>
        <v>17.400000000000002</v>
      </c>
      <c r="I156" s="19">
        <f t="shared" si="68"/>
        <v>81.170000000000016</v>
      </c>
      <c r="J156" s="19">
        <f t="shared" si="68"/>
        <v>708.61</v>
      </c>
      <c r="K156" s="25"/>
      <c r="L156" s="19">
        <f t="shared" ref="L156" si="69">SUM(L147:L155)</f>
        <v>65.209999999999994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1340</v>
      </c>
      <c r="G157" s="32">
        <f t="shared" ref="G157" si="70">G146+G156</f>
        <v>39.07</v>
      </c>
      <c r="H157" s="32">
        <f t="shared" ref="H157" si="71">H146+H156</f>
        <v>36.600000000000009</v>
      </c>
      <c r="I157" s="32">
        <f t="shared" ref="I157" si="72">I146+I156</f>
        <v>176.89</v>
      </c>
      <c r="J157" s="32">
        <f t="shared" ref="J157:L157" si="73">J146+J156</f>
        <v>1372.24</v>
      </c>
      <c r="K157" s="32"/>
      <c r="L157" s="32">
        <f t="shared" si="73"/>
        <v>140.54999999999998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122</v>
      </c>
      <c r="F158" s="40">
        <v>150</v>
      </c>
      <c r="G158" s="40">
        <v>16.21</v>
      </c>
      <c r="H158" s="40">
        <v>13.48</v>
      </c>
      <c r="I158" s="40">
        <v>3.64</v>
      </c>
      <c r="J158" s="40">
        <v>292</v>
      </c>
      <c r="K158" s="41" t="s">
        <v>62</v>
      </c>
      <c r="L158" s="40">
        <v>25.71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0.06</v>
      </c>
      <c r="H160" s="43">
        <v>0</v>
      </c>
      <c r="I160" s="43">
        <v>22.86</v>
      </c>
      <c r="J160" s="43">
        <v>96.92</v>
      </c>
      <c r="K160" s="44" t="s">
        <v>99</v>
      </c>
      <c r="L160" s="43">
        <v>7.58</v>
      </c>
    </row>
    <row r="161" spans="1:12" ht="15" x14ac:dyDescent="0.25">
      <c r="A161" s="23"/>
      <c r="B161" s="15"/>
      <c r="C161" s="11"/>
      <c r="D161" s="7" t="s">
        <v>23</v>
      </c>
      <c r="E161" s="42" t="s">
        <v>58</v>
      </c>
      <c r="F161" s="43">
        <v>50</v>
      </c>
      <c r="G161" s="43">
        <v>4.8</v>
      </c>
      <c r="H161" s="43">
        <v>0.55000000000000004</v>
      </c>
      <c r="I161" s="43">
        <v>32.1</v>
      </c>
      <c r="J161" s="43">
        <v>155.97999999999999</v>
      </c>
      <c r="K161" s="44" t="s">
        <v>49</v>
      </c>
      <c r="L161" s="43">
        <v>2.57</v>
      </c>
    </row>
    <row r="162" spans="1:12" ht="15" x14ac:dyDescent="0.25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</v>
      </c>
      <c r="K162" s="44">
        <v>458</v>
      </c>
      <c r="L162" s="43">
        <v>10.4</v>
      </c>
    </row>
    <row r="163" spans="1:12" ht="15" x14ac:dyDescent="0.25">
      <c r="A163" s="23"/>
      <c r="B163" s="15"/>
      <c r="C163" s="11"/>
      <c r="D163" s="6"/>
      <c r="E163" s="42" t="s">
        <v>64</v>
      </c>
      <c r="F163" s="43">
        <v>60</v>
      </c>
      <c r="G163" s="43"/>
      <c r="H163" s="43">
        <v>3</v>
      </c>
      <c r="I163" s="43">
        <v>6</v>
      </c>
      <c r="J163" s="43"/>
      <c r="K163" s="44">
        <v>54</v>
      </c>
      <c r="L163" s="43">
        <v>4.26</v>
      </c>
    </row>
    <row r="164" spans="1:12" ht="15" x14ac:dyDescent="0.25">
      <c r="A164" s="23"/>
      <c r="B164" s="15"/>
      <c r="C164" s="11"/>
      <c r="D164" s="6"/>
      <c r="E164" s="42" t="s">
        <v>126</v>
      </c>
      <c r="F164" s="43">
        <v>1</v>
      </c>
      <c r="G164" s="43">
        <v>5</v>
      </c>
      <c r="H164" s="43">
        <v>3</v>
      </c>
      <c r="I164" s="43">
        <v>4</v>
      </c>
      <c r="J164" s="43">
        <v>63</v>
      </c>
      <c r="K164" s="44" t="s">
        <v>131</v>
      </c>
      <c r="L164" s="43">
        <v>25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561</v>
      </c>
      <c r="G165" s="19">
        <f t="shared" ref="G165:J165" si="74">SUM(G158:G164)</f>
        <v>26.47</v>
      </c>
      <c r="H165" s="19">
        <f t="shared" si="74"/>
        <v>20.43</v>
      </c>
      <c r="I165" s="19">
        <f t="shared" si="74"/>
        <v>78.400000000000006</v>
      </c>
      <c r="J165" s="19">
        <f t="shared" si="74"/>
        <v>651.9</v>
      </c>
      <c r="K165" s="25"/>
      <c r="L165" s="19">
        <f>SUM(L158:L164)</f>
        <v>75.52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81</v>
      </c>
      <c r="F166" s="43">
        <v>100</v>
      </c>
      <c r="G166" s="43">
        <v>1.7</v>
      </c>
      <c r="H166" s="43">
        <v>13.1</v>
      </c>
      <c r="I166" s="43">
        <v>9.94</v>
      </c>
      <c r="J166" s="43">
        <v>164.33</v>
      </c>
      <c r="K166" s="44" t="s">
        <v>132</v>
      </c>
      <c r="L166" s="43">
        <v>7.61</v>
      </c>
    </row>
    <row r="167" spans="1:12" ht="15" x14ac:dyDescent="0.25">
      <c r="A167" s="23"/>
      <c r="B167" s="15"/>
      <c r="C167" s="11"/>
      <c r="D167" s="7" t="s">
        <v>27</v>
      </c>
      <c r="E167" s="42" t="s">
        <v>127</v>
      </c>
      <c r="F167" s="43">
        <v>250</v>
      </c>
      <c r="G167" s="43">
        <v>2.85</v>
      </c>
      <c r="H167" s="43">
        <v>5.5</v>
      </c>
      <c r="I167" s="43">
        <v>21.28</v>
      </c>
      <c r="J167" s="43">
        <v>146.69999999999999</v>
      </c>
      <c r="K167" s="44" t="s">
        <v>128</v>
      </c>
      <c r="L167" s="43">
        <v>6.99</v>
      </c>
    </row>
    <row r="168" spans="1:12" ht="15" x14ac:dyDescent="0.25">
      <c r="A168" s="23"/>
      <c r="B168" s="15"/>
      <c r="C168" s="11"/>
      <c r="D168" s="7" t="s">
        <v>28</v>
      </c>
      <c r="E168" s="42" t="s">
        <v>129</v>
      </c>
      <c r="F168" s="43">
        <v>100</v>
      </c>
      <c r="G168" s="43">
        <v>13</v>
      </c>
      <c r="H168" s="43">
        <v>3</v>
      </c>
      <c r="I168" s="43">
        <v>3</v>
      </c>
      <c r="J168" s="43">
        <v>96</v>
      </c>
      <c r="K168" s="44">
        <v>160</v>
      </c>
      <c r="L168" s="43">
        <v>22.44</v>
      </c>
    </row>
    <row r="169" spans="1:12" ht="15" x14ac:dyDescent="0.25">
      <c r="A169" s="23"/>
      <c r="B169" s="15"/>
      <c r="C169" s="11"/>
      <c r="D169" s="7" t="s">
        <v>29</v>
      </c>
      <c r="E169" s="42" t="s">
        <v>130</v>
      </c>
      <c r="F169" s="43">
        <v>150</v>
      </c>
      <c r="G169" s="43">
        <v>2</v>
      </c>
      <c r="H169" s="43">
        <v>3</v>
      </c>
      <c r="I169" s="43">
        <v>15</v>
      </c>
      <c r="J169" s="43">
        <v>121</v>
      </c>
      <c r="K169" s="44">
        <v>91</v>
      </c>
      <c r="L169" s="43">
        <v>10.17</v>
      </c>
    </row>
    <row r="170" spans="1:12" ht="15" x14ac:dyDescent="0.25">
      <c r="A170" s="23"/>
      <c r="B170" s="15"/>
      <c r="C170" s="11"/>
      <c r="D170" s="7" t="s">
        <v>30</v>
      </c>
      <c r="E170" s="42" t="s">
        <v>80</v>
      </c>
      <c r="F170" s="43">
        <v>200</v>
      </c>
      <c r="G170" s="43">
        <v>0.06</v>
      </c>
      <c r="H170" s="43">
        <v>0</v>
      </c>
      <c r="I170" s="43">
        <v>22.86</v>
      </c>
      <c r="J170" s="43">
        <v>96.92</v>
      </c>
      <c r="K170" s="44" t="s">
        <v>99</v>
      </c>
      <c r="L170" s="43">
        <v>7.58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72</v>
      </c>
      <c r="F172" s="43">
        <v>50</v>
      </c>
      <c r="G172" s="43">
        <v>4.8</v>
      </c>
      <c r="H172" s="43">
        <v>0.55000000000000004</v>
      </c>
      <c r="I172" s="43">
        <v>32.1</v>
      </c>
      <c r="J172" s="43">
        <v>155.97999999999999</v>
      </c>
      <c r="K172" s="44" t="s">
        <v>49</v>
      </c>
      <c r="L172" s="43">
        <v>2.57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75">SUM(G166:G174)</f>
        <v>24.41</v>
      </c>
      <c r="H175" s="19">
        <f t="shared" si="75"/>
        <v>25.150000000000002</v>
      </c>
      <c r="I175" s="19">
        <f t="shared" si="75"/>
        <v>104.18</v>
      </c>
      <c r="J175" s="19">
        <f t="shared" si="75"/>
        <v>780.93</v>
      </c>
      <c r="K175" s="25"/>
      <c r="L175" s="19">
        <f t="shared" ref="L175" si="76">SUM(L166:L174)</f>
        <v>57.360000000000007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1411</v>
      </c>
      <c r="G176" s="32">
        <f t="shared" ref="G176" si="77">G165+G175</f>
        <v>50.879999999999995</v>
      </c>
      <c r="H176" s="32">
        <f t="shared" ref="H176" si="78">H165+H175</f>
        <v>45.58</v>
      </c>
      <c r="I176" s="32">
        <f t="shared" ref="I176" si="79">I165+I175</f>
        <v>182.58</v>
      </c>
      <c r="J176" s="32">
        <f t="shared" ref="J176:L176" si="80">J165+J175</f>
        <v>1432.83</v>
      </c>
      <c r="K176" s="32"/>
      <c r="L176" s="32">
        <f t="shared" si="80"/>
        <v>132.88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150</v>
      </c>
      <c r="G177" s="40">
        <v>4.3</v>
      </c>
      <c r="H177" s="40">
        <v>5.65</v>
      </c>
      <c r="I177" s="40">
        <v>17.149999999999999</v>
      </c>
      <c r="J177" s="40">
        <v>136.43</v>
      </c>
      <c r="K177" s="41">
        <v>89</v>
      </c>
      <c r="L177" s="40">
        <v>13.65</v>
      </c>
    </row>
    <row r="178" spans="1:12" ht="15" x14ac:dyDescent="0.25">
      <c r="A178" s="23"/>
      <c r="B178" s="15"/>
      <c r="C178" s="11"/>
      <c r="D178" s="6"/>
      <c r="E178" s="42" t="s">
        <v>135</v>
      </c>
      <c r="F178" s="43">
        <v>120</v>
      </c>
      <c r="G178" s="43">
        <v>10</v>
      </c>
      <c r="H178" s="43">
        <v>13</v>
      </c>
      <c r="I178" s="43">
        <v>10</v>
      </c>
      <c r="J178" s="43">
        <v>247</v>
      </c>
      <c r="K178" s="44">
        <v>150</v>
      </c>
      <c r="L178" s="43">
        <v>54.55</v>
      </c>
    </row>
    <row r="179" spans="1:12" ht="15" x14ac:dyDescent="0.2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 t="s">
        <v>133</v>
      </c>
      <c r="H179" s="43">
        <v>0</v>
      </c>
      <c r="I179" s="43">
        <v>15</v>
      </c>
      <c r="J179" s="43">
        <v>58.18</v>
      </c>
      <c r="K179" s="44" t="s">
        <v>71</v>
      </c>
      <c r="L179" s="43">
        <v>1.81</v>
      </c>
    </row>
    <row r="180" spans="1:12" ht="15" x14ac:dyDescent="0.25">
      <c r="A180" s="23"/>
      <c r="B180" s="15"/>
      <c r="C180" s="11"/>
      <c r="D180" s="7" t="s">
        <v>23</v>
      </c>
      <c r="E180" s="42" t="s">
        <v>72</v>
      </c>
      <c r="F180" s="43">
        <v>50</v>
      </c>
      <c r="G180" s="43">
        <v>4.8</v>
      </c>
      <c r="H180" s="43">
        <v>0.55000000000000004</v>
      </c>
      <c r="I180" s="43">
        <v>32.1</v>
      </c>
      <c r="J180" s="43">
        <v>155.97999999999999</v>
      </c>
      <c r="K180" s="44" t="s">
        <v>49</v>
      </c>
      <c r="L180" s="43">
        <v>2.57</v>
      </c>
    </row>
    <row r="181" spans="1:12" ht="15" x14ac:dyDescent="0.25">
      <c r="A181" s="23"/>
      <c r="B181" s="15"/>
      <c r="C181" s="11"/>
      <c r="D181" s="7" t="s">
        <v>136</v>
      </c>
      <c r="E181" s="42" t="s">
        <v>137</v>
      </c>
      <c r="F181" s="43">
        <v>32</v>
      </c>
      <c r="G181" s="43">
        <v>1.31</v>
      </c>
      <c r="H181" s="43">
        <v>10.08</v>
      </c>
      <c r="I181" s="43">
        <v>19.2</v>
      </c>
      <c r="J181" s="43">
        <v>171.2</v>
      </c>
      <c r="K181" s="44">
        <v>0</v>
      </c>
      <c r="L181" s="43">
        <v>7.81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552</v>
      </c>
      <c r="G184" s="19">
        <f t="shared" ref="G184:L184" si="81">SUM(G177:G183)</f>
        <v>20.41</v>
      </c>
      <c r="H184" s="19">
        <f t="shared" si="81"/>
        <v>29.28</v>
      </c>
      <c r="I184" s="19">
        <f t="shared" si="81"/>
        <v>93.45</v>
      </c>
      <c r="J184" s="19">
        <f t="shared" si="81"/>
        <v>768.79</v>
      </c>
      <c r="K184" s="19"/>
      <c r="L184" s="19">
        <f t="shared" si="81"/>
        <v>80.39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134</v>
      </c>
      <c r="F186" s="43">
        <v>250</v>
      </c>
      <c r="G186" s="43">
        <v>5.87</v>
      </c>
      <c r="H186" s="43">
        <v>3.77</v>
      </c>
      <c r="I186" s="43">
        <v>22.83</v>
      </c>
      <c r="J186" s="43">
        <v>149.91</v>
      </c>
      <c r="K186" s="44">
        <v>115.06</v>
      </c>
      <c r="L186" s="43">
        <v>7.31</v>
      </c>
    </row>
    <row r="187" spans="1:12" ht="15" x14ac:dyDescent="0.25">
      <c r="A187" s="23"/>
      <c r="B187" s="15"/>
      <c r="C187" s="11"/>
      <c r="D187" s="7" t="s">
        <v>28</v>
      </c>
      <c r="E187" s="42" t="s">
        <v>52</v>
      </c>
      <c r="F187" s="43" t="s">
        <v>138</v>
      </c>
      <c r="G187" s="43">
        <v>16.21</v>
      </c>
      <c r="H187" s="43">
        <v>13.48</v>
      </c>
      <c r="I187" s="43">
        <v>3.64</v>
      </c>
      <c r="J187" s="43">
        <v>292</v>
      </c>
      <c r="K187" s="44" t="s">
        <v>62</v>
      </c>
      <c r="L187" s="43">
        <v>52.57</v>
      </c>
    </row>
    <row r="188" spans="1:12" ht="15" x14ac:dyDescent="0.2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6.06</v>
      </c>
      <c r="H188" s="43">
        <v>4.6399999999999997</v>
      </c>
      <c r="I188" s="43">
        <v>27.12</v>
      </c>
      <c r="J188" s="43">
        <v>174.89</v>
      </c>
      <c r="K188" s="44" t="s">
        <v>60</v>
      </c>
      <c r="L188" s="43">
        <v>10.36</v>
      </c>
    </row>
    <row r="189" spans="1:12" ht="15" x14ac:dyDescent="0.2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0.06</v>
      </c>
      <c r="H189" s="43">
        <v>0</v>
      </c>
      <c r="I189" s="43">
        <v>22.86</v>
      </c>
      <c r="J189" s="43">
        <v>96.92</v>
      </c>
      <c r="K189" s="44" t="s">
        <v>99</v>
      </c>
      <c r="L189" s="43">
        <v>7.58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72</v>
      </c>
      <c r="F191" s="43">
        <v>50</v>
      </c>
      <c r="G191" s="43">
        <v>4.8</v>
      </c>
      <c r="H191" s="43">
        <v>0.55000000000000004</v>
      </c>
      <c r="I191" s="43">
        <v>32.1</v>
      </c>
      <c r="J191" s="43">
        <v>155.97999999999999</v>
      </c>
      <c r="K191" s="44" t="s">
        <v>49</v>
      </c>
      <c r="L191" s="43">
        <v>2.57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650</v>
      </c>
      <c r="G194" s="19">
        <f t="shared" ref="G194:L194" si="82">SUM(G185:G193)</f>
        <v>33</v>
      </c>
      <c r="H194" s="19">
        <f t="shared" si="82"/>
        <v>22.44</v>
      </c>
      <c r="I194" s="19">
        <f t="shared" si="82"/>
        <v>108.55000000000001</v>
      </c>
      <c r="J194" s="19">
        <f t="shared" si="82"/>
        <v>869.69999999999993</v>
      </c>
      <c r="K194" s="19"/>
      <c r="L194" s="19">
        <f t="shared" si="82"/>
        <v>80.39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1202</v>
      </c>
      <c r="G195" s="32">
        <f t="shared" ref="G195" si="83">G184+G194</f>
        <v>53.41</v>
      </c>
      <c r="H195" s="32">
        <f t="shared" ref="H195" si="84">H184+H194</f>
        <v>51.72</v>
      </c>
      <c r="I195" s="32">
        <f t="shared" ref="I195" si="85">I184+I194</f>
        <v>202</v>
      </c>
      <c r="J195" s="32">
        <f t="shared" ref="J195:L195" si="86">J184+J194</f>
        <v>1638.4899999999998</v>
      </c>
      <c r="K195" s="32"/>
      <c r="L195" s="32">
        <f t="shared" si="86"/>
        <v>160.78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1315.4</v>
      </c>
      <c r="G196" s="34">
        <f>(G24+G43+G62+G81+G100+G119+G138+G157+G176+G195)/(IF(G24=0,0,1)+IF(G43=0,0,1)+IF(G62=0,0,1)+IF(G81=0,0,1)+IF(G100=0,0,1)+IF(G119=0,0,1)+IF(G138=0,0,1)+IF(G157=0,0,1)+IF(G176=0,0,1)+IF(G195=0,0,1))</f>
        <v>49.527000000000001</v>
      </c>
      <c r="H196" s="34">
        <f>(H24+H43+H62+H81+H100+H119+H138+H157+H176+H195)/(IF(H24=0,0,1)+IF(H43=0,0,1)+IF(H62=0,0,1)+IF(H81=0,0,1)+IF(H100=0,0,1)+IF(H119=0,0,1)+IF(H138=0,0,1)+IF(H157=0,0,1)+IF(H176=0,0,1)+IF(H195=0,0,1))</f>
        <v>48.3735</v>
      </c>
      <c r="I196" s="34">
        <f>(I24+I43+I62+I81+I100+I119+I138+I157+I176+I195)/(IF(I24=0,0,1)+IF(I43=0,0,1)+IF(I62=0,0,1)+IF(I81=0,0,1)+IF(I100=0,0,1)+IF(I119=0,0,1)+IF(I138=0,0,1)+IF(I157=0,0,1)+IF(I176=0,0,1)+IF(I195=0,0,1))</f>
        <v>241.20969999999997</v>
      </c>
      <c r="J196" s="34">
        <f>(J24+J43+J62+J81+J100+J119+J138+J157+J176+J195)/(IF(J24=0,0,1)+IF(J43=0,0,1)+IF(J62=0,0,1)+IF(J81=0,0,1)+IF(J100=0,0,1)+IF(J119=0,0,1)+IF(J138=0,0,1)+IF(J157=0,0,1)+IF(J176=0,0,1)+IF(J195=0,0,1))</f>
        <v>1450.002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143.84999999999997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Наида</cp:lastModifiedBy>
  <dcterms:created xsi:type="dcterms:W3CDTF">2022-05-16T14:23:56Z</dcterms:created>
  <dcterms:modified xsi:type="dcterms:W3CDTF">2024-06-25T12:19:00Z</dcterms:modified>
</cp:coreProperties>
</file>